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8570p\Downloads\"/>
    </mc:Choice>
  </mc:AlternateContent>
  <bookViews>
    <workbookView xWindow="0" yWindow="0" windowWidth="20460" windowHeight="7020"/>
  </bookViews>
  <sheets>
    <sheet name="Stocklist Hoogenraad" sheetId="1" r:id="rId1"/>
    <sheet name="Blad1" sheetId="2" r:id="rId2"/>
  </sheets>
  <definedNames>
    <definedName name="_xlnm._FilterDatabase" localSheetId="0" hidden="1">'Stocklist Hoogenraad'!$A$16:$F$687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87" i="1" l="1"/>
  <c r="I687" i="1" s="1"/>
  <c r="F687" i="1"/>
  <c r="H686" i="1"/>
  <c r="I686" i="1" s="1"/>
  <c r="F686" i="1"/>
  <c r="H685" i="1"/>
  <c r="I685" i="1" s="1"/>
  <c r="F685" i="1"/>
  <c r="H684" i="1"/>
  <c r="I684" i="1" s="1"/>
  <c r="F684" i="1"/>
  <c r="H683" i="1"/>
  <c r="I683" i="1" s="1"/>
  <c r="F683" i="1"/>
  <c r="H682" i="1"/>
  <c r="I682" i="1" s="1"/>
  <c r="F682" i="1"/>
  <c r="H681" i="1"/>
  <c r="I681" i="1" s="1"/>
  <c r="F681" i="1"/>
  <c r="H680" i="1"/>
  <c r="I680" i="1" s="1"/>
  <c r="F680" i="1"/>
  <c r="H679" i="1"/>
  <c r="I679" i="1" s="1"/>
  <c r="F679" i="1"/>
  <c r="H678" i="1"/>
  <c r="I678" i="1" s="1"/>
  <c r="F678" i="1"/>
  <c r="H677" i="1"/>
  <c r="I677" i="1" s="1"/>
  <c r="F677" i="1"/>
  <c r="H676" i="1"/>
  <c r="I676" i="1" s="1"/>
  <c r="F676" i="1"/>
  <c r="H675" i="1"/>
  <c r="I675" i="1" s="1"/>
  <c r="F675" i="1"/>
  <c r="H674" i="1"/>
  <c r="I674" i="1" s="1"/>
  <c r="F674" i="1"/>
  <c r="H673" i="1"/>
  <c r="I673" i="1" s="1"/>
  <c r="F673" i="1"/>
  <c r="H672" i="1"/>
  <c r="I672" i="1" s="1"/>
  <c r="F672" i="1"/>
  <c r="H671" i="1"/>
  <c r="I671" i="1" s="1"/>
  <c r="F671" i="1"/>
  <c r="H670" i="1"/>
  <c r="I670" i="1" s="1"/>
  <c r="F670" i="1"/>
  <c r="H669" i="1"/>
  <c r="I669" i="1" s="1"/>
  <c r="F669" i="1"/>
  <c r="H668" i="1"/>
  <c r="I668" i="1" s="1"/>
  <c r="F668" i="1"/>
  <c r="H667" i="1"/>
  <c r="I667" i="1" s="1"/>
  <c r="F667" i="1"/>
  <c r="H666" i="1"/>
  <c r="I666" i="1" s="1"/>
  <c r="F666" i="1"/>
  <c r="H665" i="1"/>
  <c r="I665" i="1" s="1"/>
  <c r="F665" i="1"/>
  <c r="H664" i="1"/>
  <c r="I664" i="1" s="1"/>
  <c r="F664" i="1"/>
  <c r="H663" i="1"/>
  <c r="I663" i="1" s="1"/>
  <c r="F663" i="1"/>
  <c r="H662" i="1"/>
  <c r="I662" i="1" s="1"/>
  <c r="F662" i="1"/>
  <c r="H661" i="1"/>
  <c r="I661" i="1" s="1"/>
  <c r="F661" i="1"/>
  <c r="H660" i="1"/>
  <c r="I660" i="1" s="1"/>
  <c r="F660" i="1"/>
  <c r="H659" i="1"/>
  <c r="I659" i="1" s="1"/>
  <c r="F659" i="1"/>
  <c r="H658" i="1"/>
  <c r="I658" i="1" s="1"/>
  <c r="F658" i="1"/>
  <c r="H657" i="1"/>
  <c r="I657" i="1" s="1"/>
  <c r="F657" i="1"/>
  <c r="H656" i="1"/>
  <c r="I656" i="1" s="1"/>
  <c r="F656" i="1"/>
  <c r="H655" i="1"/>
  <c r="I655" i="1" s="1"/>
  <c r="F655" i="1"/>
  <c r="H654" i="1"/>
  <c r="I654" i="1" s="1"/>
  <c r="F654" i="1"/>
  <c r="H653" i="1"/>
  <c r="I653" i="1" s="1"/>
  <c r="F653" i="1"/>
  <c r="H652" i="1"/>
  <c r="I652" i="1" s="1"/>
  <c r="F652" i="1"/>
  <c r="H651" i="1"/>
  <c r="I651" i="1" s="1"/>
  <c r="F651" i="1"/>
  <c r="H650" i="1"/>
  <c r="I650" i="1" s="1"/>
  <c r="F650" i="1"/>
  <c r="H649" i="1"/>
  <c r="I649" i="1" s="1"/>
  <c r="F649" i="1"/>
  <c r="H648" i="1"/>
  <c r="I648" i="1" s="1"/>
  <c r="F648" i="1"/>
  <c r="H647" i="1"/>
  <c r="I647" i="1" s="1"/>
  <c r="F647" i="1"/>
  <c r="H646" i="1"/>
  <c r="I646" i="1" s="1"/>
  <c r="F646" i="1"/>
  <c r="H645" i="1"/>
  <c r="I645" i="1" s="1"/>
  <c r="F645" i="1"/>
  <c r="H644" i="1"/>
  <c r="I644" i="1" s="1"/>
  <c r="F644" i="1"/>
  <c r="H643" i="1"/>
  <c r="I643" i="1" s="1"/>
  <c r="F643" i="1"/>
  <c r="H642" i="1"/>
  <c r="I642" i="1" s="1"/>
  <c r="F642" i="1"/>
  <c r="H641" i="1"/>
  <c r="I641" i="1" s="1"/>
  <c r="F641" i="1"/>
  <c r="H640" i="1"/>
  <c r="I640" i="1" s="1"/>
  <c r="F640" i="1"/>
  <c r="H639" i="1"/>
  <c r="I639" i="1" s="1"/>
  <c r="F639" i="1"/>
  <c r="H638" i="1"/>
  <c r="I638" i="1" s="1"/>
  <c r="F638" i="1"/>
  <c r="H637" i="1"/>
  <c r="I637" i="1" s="1"/>
  <c r="F637" i="1"/>
  <c r="H636" i="1"/>
  <c r="I636" i="1" s="1"/>
  <c r="F636" i="1"/>
  <c r="H635" i="1"/>
  <c r="I635" i="1" s="1"/>
  <c r="F635" i="1"/>
  <c r="H634" i="1"/>
  <c r="I634" i="1" s="1"/>
  <c r="F634" i="1"/>
  <c r="H633" i="1"/>
  <c r="I633" i="1" s="1"/>
  <c r="F633" i="1"/>
  <c r="H632" i="1"/>
  <c r="I632" i="1" s="1"/>
  <c r="F632" i="1"/>
  <c r="H631" i="1"/>
  <c r="I631" i="1" s="1"/>
  <c r="F631" i="1"/>
  <c r="H630" i="1"/>
  <c r="I630" i="1" s="1"/>
  <c r="F630" i="1"/>
  <c r="H629" i="1"/>
  <c r="I629" i="1" s="1"/>
  <c r="F629" i="1"/>
  <c r="H628" i="1"/>
  <c r="I628" i="1" s="1"/>
  <c r="F628" i="1"/>
  <c r="H627" i="1"/>
  <c r="I627" i="1" s="1"/>
  <c r="F627" i="1"/>
  <c r="H626" i="1"/>
  <c r="I626" i="1" s="1"/>
  <c r="F626" i="1"/>
  <c r="H625" i="1"/>
  <c r="I625" i="1" s="1"/>
  <c r="F625" i="1"/>
  <c r="H624" i="1"/>
  <c r="I624" i="1" s="1"/>
  <c r="F624" i="1"/>
  <c r="H623" i="1"/>
  <c r="I623" i="1" s="1"/>
  <c r="F623" i="1"/>
  <c r="H622" i="1"/>
  <c r="I622" i="1" s="1"/>
  <c r="F622" i="1"/>
  <c r="H621" i="1"/>
  <c r="I621" i="1" s="1"/>
  <c r="F621" i="1"/>
  <c r="H620" i="1"/>
  <c r="I620" i="1" s="1"/>
  <c r="F620" i="1"/>
  <c r="H619" i="1"/>
  <c r="I619" i="1" s="1"/>
  <c r="F619" i="1"/>
  <c r="H618" i="1"/>
  <c r="I618" i="1" s="1"/>
  <c r="F618" i="1"/>
  <c r="H617" i="1"/>
  <c r="I617" i="1" s="1"/>
  <c r="F617" i="1"/>
  <c r="H616" i="1"/>
  <c r="I616" i="1" s="1"/>
  <c r="F616" i="1"/>
  <c r="H615" i="1"/>
  <c r="I615" i="1" s="1"/>
  <c r="F615" i="1"/>
  <c r="H614" i="1"/>
  <c r="I614" i="1" s="1"/>
  <c r="F614" i="1"/>
  <c r="H613" i="1"/>
  <c r="I613" i="1" s="1"/>
  <c r="F613" i="1"/>
  <c r="H612" i="1"/>
  <c r="I612" i="1" s="1"/>
  <c r="F612" i="1"/>
  <c r="H611" i="1"/>
  <c r="I611" i="1" s="1"/>
  <c r="F611" i="1"/>
  <c r="H610" i="1"/>
  <c r="I610" i="1" s="1"/>
  <c r="F610" i="1"/>
  <c r="H609" i="1"/>
  <c r="I609" i="1" s="1"/>
  <c r="F609" i="1"/>
  <c r="H608" i="1"/>
  <c r="I608" i="1" s="1"/>
  <c r="F608" i="1"/>
  <c r="H607" i="1"/>
  <c r="I607" i="1" s="1"/>
  <c r="F607" i="1"/>
  <c r="H606" i="1"/>
  <c r="I606" i="1" s="1"/>
  <c r="F606" i="1"/>
  <c r="H605" i="1"/>
  <c r="I605" i="1" s="1"/>
  <c r="F605" i="1"/>
  <c r="H604" i="1"/>
  <c r="I604" i="1" s="1"/>
  <c r="F604" i="1"/>
  <c r="H603" i="1"/>
  <c r="I603" i="1" s="1"/>
  <c r="F603" i="1"/>
  <c r="H602" i="1"/>
  <c r="I602" i="1" s="1"/>
  <c r="F602" i="1"/>
  <c r="H601" i="1"/>
  <c r="I601" i="1" s="1"/>
  <c r="F601" i="1"/>
  <c r="H600" i="1"/>
  <c r="I600" i="1" s="1"/>
  <c r="F600" i="1"/>
  <c r="H599" i="1"/>
  <c r="I599" i="1" s="1"/>
  <c r="F599" i="1"/>
  <c r="H598" i="1"/>
  <c r="I598" i="1" s="1"/>
  <c r="F598" i="1"/>
  <c r="H597" i="1"/>
  <c r="I597" i="1" s="1"/>
  <c r="F597" i="1"/>
  <c r="H596" i="1"/>
  <c r="I596" i="1" s="1"/>
  <c r="F596" i="1"/>
  <c r="H595" i="1"/>
  <c r="I595" i="1" s="1"/>
  <c r="F595" i="1"/>
  <c r="H594" i="1"/>
  <c r="I594" i="1" s="1"/>
  <c r="F594" i="1"/>
  <c r="H593" i="1"/>
  <c r="I593" i="1" s="1"/>
  <c r="F593" i="1"/>
  <c r="H592" i="1"/>
  <c r="I592" i="1" s="1"/>
  <c r="F592" i="1"/>
  <c r="H591" i="1"/>
  <c r="I591" i="1" s="1"/>
  <c r="F591" i="1"/>
  <c r="H590" i="1"/>
  <c r="I590" i="1" s="1"/>
  <c r="F590" i="1"/>
  <c r="H589" i="1"/>
  <c r="I589" i="1" s="1"/>
  <c r="F589" i="1"/>
  <c r="H588" i="1"/>
  <c r="I588" i="1" s="1"/>
  <c r="F588" i="1"/>
  <c r="H587" i="1"/>
  <c r="I587" i="1" s="1"/>
  <c r="F587" i="1"/>
  <c r="H586" i="1"/>
  <c r="I586" i="1" s="1"/>
  <c r="F586" i="1"/>
  <c r="H585" i="1"/>
  <c r="I585" i="1" s="1"/>
  <c r="F585" i="1"/>
  <c r="H584" i="1"/>
  <c r="I584" i="1" s="1"/>
  <c r="F584" i="1"/>
  <c r="H583" i="1"/>
  <c r="I583" i="1" s="1"/>
  <c r="F583" i="1"/>
  <c r="H582" i="1"/>
  <c r="I582" i="1" s="1"/>
  <c r="F582" i="1"/>
  <c r="H581" i="1"/>
  <c r="I581" i="1" s="1"/>
  <c r="F581" i="1"/>
  <c r="H580" i="1"/>
  <c r="I580" i="1" s="1"/>
  <c r="F580" i="1"/>
  <c r="H579" i="1"/>
  <c r="I579" i="1" s="1"/>
  <c r="F579" i="1"/>
  <c r="H578" i="1"/>
  <c r="I578" i="1" s="1"/>
  <c r="F578" i="1"/>
  <c r="H577" i="1"/>
  <c r="I577" i="1" s="1"/>
  <c r="F577" i="1"/>
  <c r="H576" i="1"/>
  <c r="I576" i="1" s="1"/>
  <c r="F576" i="1"/>
  <c r="H575" i="1"/>
  <c r="I575" i="1" s="1"/>
  <c r="F575" i="1"/>
  <c r="H574" i="1"/>
  <c r="I574" i="1" s="1"/>
  <c r="F574" i="1"/>
  <c r="H573" i="1"/>
  <c r="I573" i="1" s="1"/>
  <c r="F573" i="1"/>
  <c r="H572" i="1"/>
  <c r="I572" i="1" s="1"/>
  <c r="F572" i="1"/>
  <c r="H571" i="1"/>
  <c r="I571" i="1" s="1"/>
  <c r="F571" i="1"/>
  <c r="H570" i="1"/>
  <c r="I570" i="1" s="1"/>
  <c r="F570" i="1"/>
  <c r="H569" i="1"/>
  <c r="I569" i="1" s="1"/>
  <c r="F569" i="1"/>
  <c r="H568" i="1"/>
  <c r="I568" i="1" s="1"/>
  <c r="F568" i="1"/>
  <c r="H567" i="1"/>
  <c r="I567" i="1" s="1"/>
  <c r="F567" i="1"/>
  <c r="H566" i="1"/>
  <c r="I566" i="1" s="1"/>
  <c r="F566" i="1"/>
  <c r="H565" i="1"/>
  <c r="I565" i="1" s="1"/>
  <c r="F565" i="1"/>
  <c r="H564" i="1"/>
  <c r="I564" i="1" s="1"/>
  <c r="F564" i="1"/>
  <c r="H563" i="1"/>
  <c r="I563" i="1" s="1"/>
  <c r="F563" i="1"/>
  <c r="H562" i="1"/>
  <c r="I562" i="1" s="1"/>
  <c r="F562" i="1"/>
  <c r="H561" i="1"/>
  <c r="I561" i="1" s="1"/>
  <c r="F561" i="1"/>
  <c r="H560" i="1"/>
  <c r="I560" i="1" s="1"/>
  <c r="F560" i="1"/>
  <c r="H559" i="1"/>
  <c r="I559" i="1" s="1"/>
  <c r="F559" i="1"/>
  <c r="H558" i="1"/>
  <c r="I558" i="1" s="1"/>
  <c r="F558" i="1"/>
  <c r="H557" i="1"/>
  <c r="I557" i="1" s="1"/>
  <c r="F557" i="1"/>
  <c r="H556" i="1"/>
  <c r="I556" i="1" s="1"/>
  <c r="F556" i="1"/>
  <c r="H555" i="1"/>
  <c r="I555" i="1" s="1"/>
  <c r="F555" i="1"/>
  <c r="H554" i="1"/>
  <c r="I554" i="1" s="1"/>
  <c r="F554" i="1"/>
  <c r="H553" i="1"/>
  <c r="I553" i="1" s="1"/>
  <c r="F553" i="1"/>
  <c r="H552" i="1"/>
  <c r="I552" i="1" s="1"/>
  <c r="F552" i="1"/>
  <c r="H551" i="1"/>
  <c r="I551" i="1" s="1"/>
  <c r="F551" i="1"/>
  <c r="H550" i="1"/>
  <c r="I550" i="1" s="1"/>
  <c r="F550" i="1"/>
  <c r="H549" i="1"/>
  <c r="I549" i="1" s="1"/>
  <c r="F549" i="1"/>
  <c r="H548" i="1"/>
  <c r="I548" i="1" s="1"/>
  <c r="F548" i="1"/>
  <c r="H547" i="1"/>
  <c r="I547" i="1" s="1"/>
  <c r="F547" i="1"/>
  <c r="H546" i="1"/>
  <c r="I546" i="1" s="1"/>
  <c r="F546" i="1"/>
  <c r="H545" i="1"/>
  <c r="I545" i="1" s="1"/>
  <c r="F545" i="1"/>
  <c r="H544" i="1"/>
  <c r="I544" i="1" s="1"/>
  <c r="F544" i="1"/>
  <c r="H543" i="1"/>
  <c r="I543" i="1" s="1"/>
  <c r="F543" i="1"/>
  <c r="H542" i="1"/>
  <c r="I542" i="1" s="1"/>
  <c r="F542" i="1"/>
  <c r="H541" i="1"/>
  <c r="I541" i="1" s="1"/>
  <c r="F541" i="1"/>
  <c r="H540" i="1"/>
  <c r="I540" i="1" s="1"/>
  <c r="F540" i="1"/>
  <c r="H539" i="1"/>
  <c r="I539" i="1" s="1"/>
  <c r="F539" i="1"/>
  <c r="H538" i="1"/>
  <c r="I538" i="1" s="1"/>
  <c r="F538" i="1"/>
  <c r="H537" i="1"/>
  <c r="I537" i="1" s="1"/>
  <c r="F537" i="1"/>
  <c r="H536" i="1"/>
  <c r="I536" i="1" s="1"/>
  <c r="F536" i="1"/>
  <c r="H535" i="1"/>
  <c r="I535" i="1" s="1"/>
  <c r="F535" i="1"/>
  <c r="H534" i="1"/>
  <c r="I534" i="1" s="1"/>
  <c r="F534" i="1"/>
  <c r="H533" i="1"/>
  <c r="I533" i="1" s="1"/>
  <c r="F533" i="1"/>
  <c r="H532" i="1"/>
  <c r="I532" i="1" s="1"/>
  <c r="F532" i="1"/>
  <c r="H531" i="1"/>
  <c r="I531" i="1" s="1"/>
  <c r="F531" i="1"/>
  <c r="H530" i="1"/>
  <c r="I530" i="1" s="1"/>
  <c r="F530" i="1"/>
  <c r="H529" i="1"/>
  <c r="I529" i="1" s="1"/>
  <c r="F529" i="1"/>
  <c r="H528" i="1"/>
  <c r="I528" i="1" s="1"/>
  <c r="F528" i="1"/>
  <c r="H527" i="1"/>
  <c r="I527" i="1" s="1"/>
  <c r="F527" i="1"/>
  <c r="H526" i="1"/>
  <c r="I526" i="1" s="1"/>
  <c r="F526" i="1"/>
  <c r="H525" i="1"/>
  <c r="I525" i="1" s="1"/>
  <c r="F525" i="1"/>
  <c r="H524" i="1"/>
  <c r="I524" i="1" s="1"/>
  <c r="F524" i="1"/>
  <c r="H523" i="1"/>
  <c r="I523" i="1" s="1"/>
  <c r="F523" i="1"/>
  <c r="H522" i="1"/>
  <c r="I522" i="1" s="1"/>
  <c r="F522" i="1"/>
  <c r="H521" i="1"/>
  <c r="I521" i="1" s="1"/>
  <c r="F521" i="1"/>
  <c r="H520" i="1"/>
  <c r="I520" i="1" s="1"/>
  <c r="F520" i="1"/>
  <c r="H519" i="1"/>
  <c r="I519" i="1" s="1"/>
  <c r="F519" i="1"/>
  <c r="H518" i="1"/>
  <c r="I518" i="1" s="1"/>
  <c r="F518" i="1"/>
  <c r="H517" i="1"/>
  <c r="I517" i="1" s="1"/>
  <c r="F517" i="1"/>
  <c r="H516" i="1"/>
  <c r="I516" i="1" s="1"/>
  <c r="F516" i="1"/>
  <c r="H515" i="1"/>
  <c r="I515" i="1" s="1"/>
  <c r="F515" i="1"/>
  <c r="H514" i="1"/>
  <c r="I514" i="1" s="1"/>
  <c r="F514" i="1"/>
  <c r="H513" i="1"/>
  <c r="I513" i="1" s="1"/>
  <c r="F513" i="1"/>
  <c r="H512" i="1"/>
  <c r="I512" i="1" s="1"/>
  <c r="F512" i="1"/>
  <c r="H511" i="1"/>
  <c r="I511" i="1" s="1"/>
  <c r="F511" i="1"/>
  <c r="H510" i="1"/>
  <c r="I510" i="1" s="1"/>
  <c r="F510" i="1"/>
  <c r="H509" i="1"/>
  <c r="I509" i="1" s="1"/>
  <c r="F509" i="1"/>
  <c r="H508" i="1"/>
  <c r="I508" i="1" s="1"/>
  <c r="F508" i="1"/>
  <c r="H507" i="1"/>
  <c r="I507" i="1" s="1"/>
  <c r="F507" i="1"/>
  <c r="H506" i="1"/>
  <c r="I506" i="1" s="1"/>
  <c r="F506" i="1"/>
  <c r="H505" i="1"/>
  <c r="I505" i="1" s="1"/>
  <c r="F505" i="1"/>
  <c r="H504" i="1"/>
  <c r="I504" i="1" s="1"/>
  <c r="F504" i="1"/>
  <c r="H503" i="1"/>
  <c r="I503" i="1" s="1"/>
  <c r="F503" i="1"/>
  <c r="H502" i="1"/>
  <c r="I502" i="1" s="1"/>
  <c r="F502" i="1"/>
  <c r="H501" i="1"/>
  <c r="I501" i="1" s="1"/>
  <c r="F501" i="1"/>
  <c r="H500" i="1"/>
  <c r="I500" i="1" s="1"/>
  <c r="F500" i="1"/>
  <c r="H499" i="1"/>
  <c r="I499" i="1" s="1"/>
  <c r="F499" i="1"/>
  <c r="H498" i="1"/>
  <c r="I498" i="1" s="1"/>
  <c r="F498" i="1"/>
  <c r="H497" i="1"/>
  <c r="I497" i="1" s="1"/>
  <c r="F497" i="1"/>
  <c r="H496" i="1"/>
  <c r="I496" i="1" s="1"/>
  <c r="F496" i="1"/>
  <c r="H495" i="1"/>
  <c r="I495" i="1" s="1"/>
  <c r="F495" i="1"/>
  <c r="H494" i="1"/>
  <c r="I494" i="1" s="1"/>
  <c r="F494" i="1"/>
  <c r="H493" i="1"/>
  <c r="I493" i="1" s="1"/>
  <c r="F493" i="1"/>
  <c r="H492" i="1"/>
  <c r="I492" i="1" s="1"/>
  <c r="F492" i="1"/>
  <c r="H491" i="1"/>
  <c r="I491" i="1" s="1"/>
  <c r="F491" i="1"/>
  <c r="H490" i="1"/>
  <c r="I490" i="1" s="1"/>
  <c r="F490" i="1"/>
  <c r="H489" i="1"/>
  <c r="I489" i="1" s="1"/>
  <c r="F489" i="1"/>
  <c r="H488" i="1"/>
  <c r="I488" i="1" s="1"/>
  <c r="F488" i="1"/>
  <c r="H487" i="1"/>
  <c r="I487" i="1" s="1"/>
  <c r="F487" i="1"/>
  <c r="H486" i="1"/>
  <c r="I486" i="1" s="1"/>
  <c r="F486" i="1"/>
  <c r="H485" i="1"/>
  <c r="I485" i="1" s="1"/>
  <c r="F485" i="1"/>
  <c r="H484" i="1"/>
  <c r="I484" i="1" s="1"/>
  <c r="F484" i="1"/>
  <c r="H483" i="1"/>
  <c r="I483" i="1" s="1"/>
  <c r="F483" i="1"/>
  <c r="H482" i="1"/>
  <c r="I482" i="1" s="1"/>
  <c r="F482" i="1"/>
  <c r="H481" i="1"/>
  <c r="I481" i="1" s="1"/>
  <c r="F481" i="1"/>
  <c r="H480" i="1"/>
  <c r="I480" i="1" s="1"/>
  <c r="F480" i="1"/>
  <c r="H479" i="1"/>
  <c r="I479" i="1" s="1"/>
  <c r="F479" i="1"/>
  <c r="H478" i="1"/>
  <c r="I478" i="1" s="1"/>
  <c r="F478" i="1"/>
  <c r="H477" i="1"/>
  <c r="I477" i="1" s="1"/>
  <c r="F477" i="1"/>
  <c r="H476" i="1"/>
  <c r="I476" i="1" s="1"/>
  <c r="F476" i="1"/>
  <c r="H475" i="1"/>
  <c r="I475" i="1" s="1"/>
  <c r="F475" i="1"/>
  <c r="H474" i="1"/>
  <c r="I474" i="1" s="1"/>
  <c r="F474" i="1"/>
  <c r="H473" i="1"/>
  <c r="I473" i="1" s="1"/>
  <c r="F473" i="1"/>
  <c r="H472" i="1"/>
  <c r="I472" i="1" s="1"/>
  <c r="F472" i="1"/>
  <c r="H471" i="1"/>
  <c r="I471" i="1" s="1"/>
  <c r="F471" i="1"/>
  <c r="H470" i="1"/>
  <c r="I470" i="1" s="1"/>
  <c r="F470" i="1"/>
  <c r="H469" i="1"/>
  <c r="I469" i="1" s="1"/>
  <c r="F469" i="1"/>
  <c r="H468" i="1"/>
  <c r="I468" i="1" s="1"/>
  <c r="F468" i="1"/>
  <c r="H467" i="1"/>
  <c r="I467" i="1" s="1"/>
  <c r="F467" i="1"/>
  <c r="H466" i="1"/>
  <c r="I466" i="1" s="1"/>
  <c r="F466" i="1"/>
  <c r="H465" i="1"/>
  <c r="I465" i="1" s="1"/>
  <c r="F465" i="1"/>
  <c r="H464" i="1"/>
  <c r="I464" i="1" s="1"/>
  <c r="F464" i="1"/>
  <c r="H463" i="1"/>
  <c r="I463" i="1" s="1"/>
  <c r="F463" i="1"/>
  <c r="H462" i="1"/>
  <c r="I462" i="1" s="1"/>
  <c r="F462" i="1"/>
  <c r="H461" i="1"/>
  <c r="I461" i="1" s="1"/>
  <c r="F461" i="1"/>
  <c r="H460" i="1"/>
  <c r="I460" i="1" s="1"/>
  <c r="F460" i="1"/>
  <c r="H459" i="1"/>
  <c r="I459" i="1" s="1"/>
  <c r="F459" i="1"/>
  <c r="H458" i="1"/>
  <c r="I458" i="1" s="1"/>
  <c r="F458" i="1"/>
  <c r="H457" i="1"/>
  <c r="I457" i="1" s="1"/>
  <c r="F457" i="1"/>
  <c r="H456" i="1"/>
  <c r="I456" i="1" s="1"/>
  <c r="F456" i="1"/>
  <c r="H455" i="1"/>
  <c r="I455" i="1" s="1"/>
  <c r="F455" i="1"/>
  <c r="H454" i="1"/>
  <c r="I454" i="1" s="1"/>
  <c r="F454" i="1"/>
  <c r="H453" i="1"/>
  <c r="I453" i="1" s="1"/>
  <c r="F453" i="1"/>
  <c r="H452" i="1"/>
  <c r="I452" i="1" s="1"/>
  <c r="F452" i="1"/>
  <c r="H451" i="1"/>
  <c r="I451" i="1" s="1"/>
  <c r="F451" i="1"/>
  <c r="H450" i="1"/>
  <c r="I450" i="1" s="1"/>
  <c r="F450" i="1"/>
  <c r="H449" i="1"/>
  <c r="I449" i="1" s="1"/>
  <c r="F449" i="1"/>
  <c r="H448" i="1"/>
  <c r="I448" i="1" s="1"/>
  <c r="F448" i="1"/>
  <c r="H447" i="1"/>
  <c r="I447" i="1" s="1"/>
  <c r="F447" i="1"/>
  <c r="H446" i="1"/>
  <c r="I446" i="1" s="1"/>
  <c r="F446" i="1"/>
  <c r="H445" i="1"/>
  <c r="I445" i="1" s="1"/>
  <c r="F445" i="1"/>
  <c r="H444" i="1"/>
  <c r="I444" i="1" s="1"/>
  <c r="F444" i="1"/>
  <c r="H443" i="1"/>
  <c r="I443" i="1" s="1"/>
  <c r="F443" i="1"/>
  <c r="H442" i="1"/>
  <c r="I442" i="1" s="1"/>
  <c r="F442" i="1"/>
  <c r="H441" i="1"/>
  <c r="I441" i="1" s="1"/>
  <c r="F441" i="1"/>
  <c r="H440" i="1"/>
  <c r="I440" i="1" s="1"/>
  <c r="F440" i="1"/>
  <c r="H439" i="1"/>
  <c r="I439" i="1" s="1"/>
  <c r="F439" i="1"/>
  <c r="H438" i="1"/>
  <c r="I438" i="1" s="1"/>
  <c r="F438" i="1"/>
  <c r="H437" i="1"/>
  <c r="I437" i="1" s="1"/>
  <c r="F437" i="1"/>
  <c r="H436" i="1"/>
  <c r="I436" i="1" s="1"/>
  <c r="F436" i="1"/>
  <c r="H435" i="1"/>
  <c r="I435" i="1" s="1"/>
  <c r="F435" i="1"/>
  <c r="H434" i="1"/>
  <c r="I434" i="1" s="1"/>
  <c r="F434" i="1"/>
  <c r="H433" i="1"/>
  <c r="I433" i="1" s="1"/>
  <c r="F433" i="1"/>
  <c r="H432" i="1"/>
  <c r="I432" i="1" s="1"/>
  <c r="F432" i="1"/>
  <c r="H431" i="1"/>
  <c r="I431" i="1" s="1"/>
  <c r="F431" i="1"/>
  <c r="H430" i="1"/>
  <c r="I430" i="1" s="1"/>
  <c r="F430" i="1"/>
  <c r="H429" i="1"/>
  <c r="I429" i="1" s="1"/>
  <c r="F429" i="1"/>
  <c r="H428" i="1"/>
  <c r="I428" i="1" s="1"/>
  <c r="F428" i="1"/>
  <c r="H427" i="1"/>
  <c r="I427" i="1" s="1"/>
  <c r="F427" i="1"/>
  <c r="H426" i="1"/>
  <c r="I426" i="1" s="1"/>
  <c r="F426" i="1"/>
  <c r="H425" i="1"/>
  <c r="I425" i="1" s="1"/>
  <c r="F425" i="1"/>
  <c r="H424" i="1"/>
  <c r="I424" i="1" s="1"/>
  <c r="F424" i="1"/>
  <c r="H423" i="1"/>
  <c r="I423" i="1" s="1"/>
  <c r="F423" i="1"/>
  <c r="H422" i="1"/>
  <c r="I422" i="1" s="1"/>
  <c r="F422" i="1"/>
  <c r="H421" i="1"/>
  <c r="I421" i="1" s="1"/>
  <c r="F421" i="1"/>
  <c r="H420" i="1"/>
  <c r="I420" i="1" s="1"/>
  <c r="F420" i="1"/>
  <c r="H419" i="1"/>
  <c r="I419" i="1" s="1"/>
  <c r="F419" i="1"/>
  <c r="H418" i="1"/>
  <c r="I418" i="1" s="1"/>
  <c r="F418" i="1"/>
  <c r="H417" i="1"/>
  <c r="I417" i="1" s="1"/>
  <c r="F417" i="1"/>
  <c r="H416" i="1"/>
  <c r="I416" i="1" s="1"/>
  <c r="F416" i="1"/>
  <c r="H415" i="1"/>
  <c r="I415" i="1" s="1"/>
  <c r="F415" i="1"/>
  <c r="H414" i="1"/>
  <c r="I414" i="1" s="1"/>
  <c r="F414" i="1"/>
  <c r="H413" i="1"/>
  <c r="I413" i="1" s="1"/>
  <c r="F413" i="1"/>
  <c r="H412" i="1"/>
  <c r="I412" i="1" s="1"/>
  <c r="F412" i="1"/>
  <c r="H411" i="1"/>
  <c r="I411" i="1" s="1"/>
  <c r="F411" i="1"/>
  <c r="H410" i="1"/>
  <c r="I410" i="1" s="1"/>
  <c r="F410" i="1"/>
  <c r="H409" i="1"/>
  <c r="I409" i="1" s="1"/>
  <c r="F409" i="1"/>
  <c r="H408" i="1"/>
  <c r="I408" i="1" s="1"/>
  <c r="F408" i="1"/>
  <c r="H407" i="1"/>
  <c r="I407" i="1" s="1"/>
  <c r="F407" i="1"/>
  <c r="H406" i="1"/>
  <c r="I406" i="1" s="1"/>
  <c r="F406" i="1"/>
  <c r="H405" i="1"/>
  <c r="I405" i="1" s="1"/>
  <c r="F405" i="1"/>
  <c r="H404" i="1"/>
  <c r="I404" i="1" s="1"/>
  <c r="F404" i="1"/>
  <c r="H403" i="1"/>
  <c r="I403" i="1" s="1"/>
  <c r="F403" i="1"/>
  <c r="H402" i="1"/>
  <c r="I402" i="1" s="1"/>
  <c r="F402" i="1"/>
  <c r="H401" i="1"/>
  <c r="I401" i="1" s="1"/>
  <c r="F401" i="1"/>
  <c r="H400" i="1"/>
  <c r="I400" i="1" s="1"/>
  <c r="F400" i="1"/>
  <c r="H399" i="1"/>
  <c r="I399" i="1" s="1"/>
  <c r="F399" i="1"/>
  <c r="H398" i="1"/>
  <c r="I398" i="1" s="1"/>
  <c r="F398" i="1"/>
  <c r="H397" i="1"/>
  <c r="I397" i="1" s="1"/>
  <c r="F397" i="1"/>
  <c r="H396" i="1"/>
  <c r="I396" i="1" s="1"/>
  <c r="F396" i="1"/>
  <c r="H395" i="1"/>
  <c r="I395" i="1" s="1"/>
  <c r="F395" i="1"/>
  <c r="H394" i="1"/>
  <c r="I394" i="1" s="1"/>
  <c r="F394" i="1"/>
  <c r="H393" i="1"/>
  <c r="I393" i="1" s="1"/>
  <c r="F393" i="1"/>
  <c r="H392" i="1"/>
  <c r="I392" i="1" s="1"/>
  <c r="F392" i="1"/>
  <c r="H391" i="1"/>
  <c r="I391" i="1" s="1"/>
  <c r="F391" i="1"/>
  <c r="H390" i="1"/>
  <c r="I390" i="1" s="1"/>
  <c r="F390" i="1"/>
  <c r="H389" i="1"/>
  <c r="I389" i="1" s="1"/>
  <c r="F389" i="1"/>
  <c r="H388" i="1"/>
  <c r="I388" i="1" s="1"/>
  <c r="F388" i="1"/>
  <c r="H387" i="1"/>
  <c r="I387" i="1" s="1"/>
  <c r="F387" i="1"/>
  <c r="H386" i="1"/>
  <c r="I386" i="1" s="1"/>
  <c r="F386" i="1"/>
  <c r="H385" i="1"/>
  <c r="I385" i="1" s="1"/>
  <c r="F385" i="1"/>
  <c r="H384" i="1"/>
  <c r="I384" i="1" s="1"/>
  <c r="F384" i="1"/>
  <c r="H383" i="1"/>
  <c r="I383" i="1" s="1"/>
  <c r="F383" i="1"/>
  <c r="H382" i="1"/>
  <c r="I382" i="1" s="1"/>
  <c r="F382" i="1"/>
  <c r="H381" i="1"/>
  <c r="I381" i="1" s="1"/>
  <c r="F381" i="1"/>
  <c r="H380" i="1"/>
  <c r="I380" i="1" s="1"/>
  <c r="F380" i="1"/>
  <c r="H379" i="1"/>
  <c r="I379" i="1" s="1"/>
  <c r="F379" i="1"/>
  <c r="H378" i="1"/>
  <c r="I378" i="1" s="1"/>
  <c r="F378" i="1"/>
  <c r="H377" i="1"/>
  <c r="I377" i="1" s="1"/>
  <c r="F377" i="1"/>
  <c r="H376" i="1"/>
  <c r="I376" i="1" s="1"/>
  <c r="F376" i="1"/>
  <c r="H375" i="1"/>
  <c r="I375" i="1" s="1"/>
  <c r="F375" i="1"/>
  <c r="H374" i="1"/>
  <c r="I374" i="1" s="1"/>
  <c r="F374" i="1"/>
  <c r="H373" i="1"/>
  <c r="I373" i="1" s="1"/>
  <c r="F373" i="1"/>
  <c r="H372" i="1"/>
  <c r="I372" i="1" s="1"/>
  <c r="F372" i="1"/>
  <c r="H371" i="1"/>
  <c r="I371" i="1" s="1"/>
  <c r="F371" i="1"/>
  <c r="H370" i="1"/>
  <c r="I370" i="1" s="1"/>
  <c r="F370" i="1"/>
  <c r="H369" i="1"/>
  <c r="I369" i="1" s="1"/>
  <c r="F369" i="1"/>
  <c r="H368" i="1"/>
  <c r="I368" i="1" s="1"/>
  <c r="F368" i="1"/>
  <c r="H367" i="1"/>
  <c r="I367" i="1" s="1"/>
  <c r="F367" i="1"/>
  <c r="H366" i="1"/>
  <c r="I366" i="1" s="1"/>
  <c r="F366" i="1"/>
  <c r="H365" i="1"/>
  <c r="I365" i="1" s="1"/>
  <c r="F365" i="1"/>
  <c r="H364" i="1"/>
  <c r="I364" i="1" s="1"/>
  <c r="F364" i="1"/>
  <c r="H363" i="1"/>
  <c r="I363" i="1" s="1"/>
  <c r="F363" i="1"/>
  <c r="H362" i="1"/>
  <c r="I362" i="1" s="1"/>
  <c r="F362" i="1"/>
  <c r="H361" i="1"/>
  <c r="I361" i="1" s="1"/>
  <c r="F361" i="1"/>
  <c r="H360" i="1"/>
  <c r="I360" i="1" s="1"/>
  <c r="F360" i="1"/>
  <c r="H359" i="1"/>
  <c r="I359" i="1" s="1"/>
  <c r="F359" i="1"/>
  <c r="H358" i="1"/>
  <c r="I358" i="1" s="1"/>
  <c r="F358" i="1"/>
  <c r="H357" i="1"/>
  <c r="I357" i="1" s="1"/>
  <c r="F357" i="1"/>
  <c r="H356" i="1"/>
  <c r="I356" i="1" s="1"/>
  <c r="F356" i="1"/>
  <c r="H355" i="1"/>
  <c r="I355" i="1" s="1"/>
  <c r="F355" i="1"/>
  <c r="H354" i="1"/>
  <c r="I354" i="1" s="1"/>
  <c r="F354" i="1"/>
  <c r="H353" i="1"/>
  <c r="I353" i="1" s="1"/>
  <c r="F353" i="1"/>
  <c r="H352" i="1"/>
  <c r="I352" i="1" s="1"/>
  <c r="F352" i="1"/>
  <c r="H351" i="1"/>
  <c r="I351" i="1" s="1"/>
  <c r="F351" i="1"/>
  <c r="H350" i="1"/>
  <c r="I350" i="1" s="1"/>
  <c r="F350" i="1"/>
  <c r="H349" i="1"/>
  <c r="I349" i="1" s="1"/>
  <c r="F349" i="1"/>
  <c r="H348" i="1"/>
  <c r="I348" i="1" s="1"/>
  <c r="F348" i="1"/>
  <c r="H347" i="1"/>
  <c r="I347" i="1" s="1"/>
  <c r="F347" i="1"/>
  <c r="H346" i="1"/>
  <c r="I346" i="1" s="1"/>
  <c r="F346" i="1"/>
  <c r="H345" i="1"/>
  <c r="I345" i="1" s="1"/>
  <c r="F345" i="1"/>
  <c r="H344" i="1"/>
  <c r="I344" i="1" s="1"/>
  <c r="F344" i="1"/>
  <c r="H343" i="1"/>
  <c r="I343" i="1" s="1"/>
  <c r="F343" i="1"/>
  <c r="H342" i="1"/>
  <c r="I342" i="1" s="1"/>
  <c r="F342" i="1"/>
  <c r="H341" i="1"/>
  <c r="I341" i="1" s="1"/>
  <c r="F341" i="1"/>
  <c r="H340" i="1"/>
  <c r="I340" i="1" s="1"/>
  <c r="F340" i="1"/>
  <c r="H339" i="1"/>
  <c r="I339" i="1" s="1"/>
  <c r="F339" i="1"/>
  <c r="H338" i="1"/>
  <c r="I338" i="1" s="1"/>
  <c r="F338" i="1"/>
  <c r="H337" i="1"/>
  <c r="I337" i="1" s="1"/>
  <c r="F337" i="1"/>
  <c r="H336" i="1"/>
  <c r="I336" i="1" s="1"/>
  <c r="F336" i="1"/>
  <c r="H335" i="1"/>
  <c r="I335" i="1" s="1"/>
  <c r="F335" i="1"/>
  <c r="H334" i="1"/>
  <c r="I334" i="1" s="1"/>
  <c r="F334" i="1"/>
  <c r="H333" i="1"/>
  <c r="I333" i="1" s="1"/>
  <c r="F333" i="1"/>
  <c r="H332" i="1"/>
  <c r="I332" i="1" s="1"/>
  <c r="F332" i="1"/>
  <c r="H331" i="1"/>
  <c r="I331" i="1" s="1"/>
  <c r="F331" i="1"/>
  <c r="H330" i="1"/>
  <c r="I330" i="1" s="1"/>
  <c r="F330" i="1"/>
  <c r="H329" i="1"/>
  <c r="I329" i="1" s="1"/>
  <c r="F329" i="1"/>
  <c r="H328" i="1"/>
  <c r="I328" i="1" s="1"/>
  <c r="F328" i="1"/>
  <c r="H327" i="1"/>
  <c r="I327" i="1" s="1"/>
  <c r="F327" i="1"/>
  <c r="H326" i="1"/>
  <c r="I326" i="1" s="1"/>
  <c r="F326" i="1"/>
  <c r="H325" i="1"/>
  <c r="I325" i="1" s="1"/>
  <c r="F325" i="1"/>
  <c r="H324" i="1"/>
  <c r="I324" i="1" s="1"/>
  <c r="F324" i="1"/>
  <c r="H323" i="1"/>
  <c r="I323" i="1" s="1"/>
  <c r="F323" i="1"/>
  <c r="H322" i="1"/>
  <c r="I322" i="1" s="1"/>
  <c r="F322" i="1"/>
  <c r="H321" i="1"/>
  <c r="I321" i="1" s="1"/>
  <c r="F321" i="1"/>
  <c r="H320" i="1"/>
  <c r="I320" i="1" s="1"/>
  <c r="F320" i="1"/>
  <c r="H319" i="1"/>
  <c r="I319" i="1" s="1"/>
  <c r="F319" i="1"/>
  <c r="H318" i="1"/>
  <c r="I318" i="1" s="1"/>
  <c r="F318" i="1"/>
  <c r="H317" i="1"/>
  <c r="I317" i="1" s="1"/>
  <c r="F317" i="1"/>
  <c r="H316" i="1"/>
  <c r="I316" i="1" s="1"/>
  <c r="F316" i="1"/>
  <c r="H315" i="1"/>
  <c r="I315" i="1" s="1"/>
  <c r="F315" i="1"/>
  <c r="H314" i="1"/>
  <c r="I314" i="1" s="1"/>
  <c r="F314" i="1"/>
  <c r="H313" i="1"/>
  <c r="I313" i="1" s="1"/>
  <c r="F313" i="1"/>
  <c r="H312" i="1"/>
  <c r="I312" i="1" s="1"/>
  <c r="F312" i="1"/>
  <c r="H311" i="1"/>
  <c r="I311" i="1" s="1"/>
  <c r="F311" i="1"/>
  <c r="H310" i="1"/>
  <c r="I310" i="1" s="1"/>
  <c r="F310" i="1"/>
  <c r="H309" i="1"/>
  <c r="I309" i="1" s="1"/>
  <c r="F309" i="1"/>
  <c r="H308" i="1"/>
  <c r="I308" i="1" s="1"/>
  <c r="F308" i="1"/>
  <c r="H307" i="1"/>
  <c r="I307" i="1" s="1"/>
  <c r="F307" i="1"/>
  <c r="H306" i="1"/>
  <c r="I306" i="1" s="1"/>
  <c r="F306" i="1"/>
  <c r="H305" i="1"/>
  <c r="I305" i="1" s="1"/>
  <c r="F305" i="1"/>
  <c r="H304" i="1"/>
  <c r="I304" i="1" s="1"/>
  <c r="F304" i="1"/>
  <c r="H303" i="1"/>
  <c r="I303" i="1" s="1"/>
  <c r="F303" i="1"/>
  <c r="H302" i="1"/>
  <c r="I302" i="1" s="1"/>
  <c r="F302" i="1"/>
  <c r="H301" i="1"/>
  <c r="I301" i="1" s="1"/>
  <c r="F301" i="1"/>
  <c r="H300" i="1"/>
  <c r="I300" i="1" s="1"/>
  <c r="F300" i="1"/>
  <c r="H299" i="1"/>
  <c r="I299" i="1" s="1"/>
  <c r="F299" i="1"/>
  <c r="H298" i="1"/>
  <c r="I298" i="1" s="1"/>
  <c r="F298" i="1"/>
  <c r="H297" i="1"/>
  <c r="I297" i="1" s="1"/>
  <c r="F297" i="1"/>
  <c r="H296" i="1"/>
  <c r="I296" i="1" s="1"/>
  <c r="F296" i="1"/>
  <c r="H295" i="1"/>
  <c r="I295" i="1" s="1"/>
  <c r="F295" i="1"/>
  <c r="H294" i="1"/>
  <c r="I294" i="1" s="1"/>
  <c r="F294" i="1"/>
  <c r="H293" i="1"/>
  <c r="I293" i="1" s="1"/>
  <c r="F293" i="1"/>
  <c r="H292" i="1"/>
  <c r="I292" i="1" s="1"/>
  <c r="F292" i="1"/>
  <c r="H291" i="1"/>
  <c r="I291" i="1" s="1"/>
  <c r="F291" i="1"/>
  <c r="H290" i="1"/>
  <c r="I290" i="1" s="1"/>
  <c r="F290" i="1"/>
  <c r="H289" i="1"/>
  <c r="I289" i="1" s="1"/>
  <c r="F289" i="1"/>
  <c r="H288" i="1"/>
  <c r="I288" i="1" s="1"/>
  <c r="F288" i="1"/>
  <c r="H287" i="1"/>
  <c r="I287" i="1" s="1"/>
  <c r="F287" i="1"/>
  <c r="H286" i="1"/>
  <c r="I286" i="1" s="1"/>
  <c r="F286" i="1"/>
  <c r="H285" i="1"/>
  <c r="I285" i="1" s="1"/>
  <c r="F285" i="1"/>
  <c r="H284" i="1"/>
  <c r="I284" i="1" s="1"/>
  <c r="F284" i="1"/>
  <c r="H283" i="1"/>
  <c r="I283" i="1" s="1"/>
  <c r="F283" i="1"/>
  <c r="H282" i="1"/>
  <c r="I282" i="1" s="1"/>
  <c r="F282" i="1"/>
  <c r="H281" i="1"/>
  <c r="I281" i="1" s="1"/>
  <c r="F281" i="1"/>
  <c r="H280" i="1"/>
  <c r="I280" i="1" s="1"/>
  <c r="F280" i="1"/>
  <c r="H279" i="1"/>
  <c r="I279" i="1" s="1"/>
  <c r="F279" i="1"/>
  <c r="H278" i="1"/>
  <c r="I278" i="1" s="1"/>
  <c r="F278" i="1"/>
  <c r="H277" i="1"/>
  <c r="I277" i="1" s="1"/>
  <c r="F277" i="1"/>
  <c r="H276" i="1"/>
  <c r="I276" i="1" s="1"/>
  <c r="F276" i="1"/>
  <c r="H275" i="1"/>
  <c r="I275" i="1" s="1"/>
  <c r="F275" i="1"/>
  <c r="H274" i="1"/>
  <c r="I274" i="1" s="1"/>
  <c r="F274" i="1"/>
  <c r="H273" i="1"/>
  <c r="I273" i="1" s="1"/>
  <c r="F273" i="1"/>
  <c r="H272" i="1"/>
  <c r="I272" i="1" s="1"/>
  <c r="F272" i="1"/>
  <c r="H271" i="1"/>
  <c r="I271" i="1" s="1"/>
  <c r="F271" i="1"/>
  <c r="H270" i="1"/>
  <c r="I270" i="1" s="1"/>
  <c r="F270" i="1"/>
  <c r="H269" i="1"/>
  <c r="I269" i="1" s="1"/>
  <c r="F269" i="1"/>
  <c r="H268" i="1"/>
  <c r="I268" i="1" s="1"/>
  <c r="F268" i="1"/>
  <c r="H267" i="1"/>
  <c r="I267" i="1" s="1"/>
  <c r="F267" i="1"/>
  <c r="H266" i="1"/>
  <c r="I266" i="1" s="1"/>
  <c r="F266" i="1"/>
  <c r="H265" i="1"/>
  <c r="I265" i="1" s="1"/>
  <c r="F265" i="1"/>
  <c r="H264" i="1"/>
  <c r="I264" i="1" s="1"/>
  <c r="F264" i="1"/>
  <c r="H263" i="1"/>
  <c r="I263" i="1" s="1"/>
  <c r="F263" i="1"/>
  <c r="H262" i="1"/>
  <c r="I262" i="1" s="1"/>
  <c r="F262" i="1"/>
  <c r="H261" i="1"/>
  <c r="I261" i="1" s="1"/>
  <c r="F261" i="1"/>
  <c r="H260" i="1"/>
  <c r="I260" i="1" s="1"/>
  <c r="F260" i="1"/>
  <c r="H259" i="1"/>
  <c r="I259" i="1" s="1"/>
  <c r="F259" i="1"/>
  <c r="H258" i="1"/>
  <c r="I258" i="1" s="1"/>
  <c r="F258" i="1"/>
  <c r="H257" i="1"/>
  <c r="I257" i="1" s="1"/>
  <c r="F257" i="1"/>
  <c r="H256" i="1"/>
  <c r="I256" i="1" s="1"/>
  <c r="F256" i="1"/>
  <c r="H255" i="1"/>
  <c r="I255" i="1" s="1"/>
  <c r="F255" i="1"/>
  <c r="H254" i="1"/>
  <c r="I254" i="1" s="1"/>
  <c r="F254" i="1"/>
  <c r="H253" i="1"/>
  <c r="I253" i="1" s="1"/>
  <c r="F253" i="1"/>
  <c r="H252" i="1"/>
  <c r="I252" i="1" s="1"/>
  <c r="F252" i="1"/>
  <c r="H251" i="1"/>
  <c r="I251" i="1" s="1"/>
  <c r="F251" i="1"/>
  <c r="H250" i="1"/>
  <c r="I250" i="1" s="1"/>
  <c r="F250" i="1"/>
  <c r="H249" i="1"/>
  <c r="I249" i="1" s="1"/>
  <c r="F249" i="1"/>
  <c r="H248" i="1"/>
  <c r="I248" i="1" s="1"/>
  <c r="F248" i="1"/>
  <c r="H247" i="1"/>
  <c r="I247" i="1" s="1"/>
  <c r="F247" i="1"/>
  <c r="H246" i="1"/>
  <c r="I246" i="1" s="1"/>
  <c r="F246" i="1"/>
  <c r="H245" i="1"/>
  <c r="I245" i="1" s="1"/>
  <c r="F245" i="1"/>
  <c r="H244" i="1"/>
  <c r="I244" i="1" s="1"/>
  <c r="F244" i="1"/>
  <c r="H243" i="1"/>
  <c r="I243" i="1" s="1"/>
  <c r="F243" i="1"/>
  <c r="H242" i="1"/>
  <c r="I242" i="1" s="1"/>
  <c r="F242" i="1"/>
  <c r="H241" i="1"/>
  <c r="I241" i="1" s="1"/>
  <c r="F241" i="1"/>
  <c r="H240" i="1"/>
  <c r="I240" i="1" s="1"/>
  <c r="F240" i="1"/>
  <c r="H239" i="1"/>
  <c r="I239" i="1" s="1"/>
  <c r="F239" i="1"/>
  <c r="H238" i="1"/>
  <c r="I238" i="1" s="1"/>
  <c r="F238" i="1"/>
  <c r="H237" i="1"/>
  <c r="I237" i="1" s="1"/>
  <c r="F237" i="1"/>
  <c r="H236" i="1"/>
  <c r="I236" i="1" s="1"/>
  <c r="F236" i="1"/>
  <c r="H235" i="1"/>
  <c r="I235" i="1" s="1"/>
  <c r="F235" i="1"/>
  <c r="H234" i="1"/>
  <c r="I234" i="1" s="1"/>
  <c r="F234" i="1"/>
  <c r="H233" i="1"/>
  <c r="I233" i="1" s="1"/>
  <c r="F233" i="1"/>
  <c r="H232" i="1"/>
  <c r="I232" i="1" s="1"/>
  <c r="F232" i="1"/>
  <c r="H231" i="1"/>
  <c r="I231" i="1" s="1"/>
  <c r="F231" i="1"/>
  <c r="H230" i="1"/>
  <c r="I230" i="1" s="1"/>
  <c r="F230" i="1"/>
  <c r="H229" i="1"/>
  <c r="I229" i="1" s="1"/>
  <c r="F229" i="1"/>
  <c r="H228" i="1"/>
  <c r="I228" i="1" s="1"/>
  <c r="F228" i="1"/>
  <c r="H227" i="1"/>
  <c r="I227" i="1" s="1"/>
  <c r="F227" i="1"/>
  <c r="H226" i="1"/>
  <c r="I226" i="1" s="1"/>
  <c r="F226" i="1"/>
  <c r="H225" i="1"/>
  <c r="I225" i="1" s="1"/>
  <c r="F225" i="1"/>
  <c r="H224" i="1"/>
  <c r="I224" i="1" s="1"/>
  <c r="F224" i="1"/>
  <c r="H223" i="1"/>
  <c r="I223" i="1" s="1"/>
  <c r="F223" i="1"/>
  <c r="H222" i="1"/>
  <c r="I222" i="1" s="1"/>
  <c r="F222" i="1"/>
  <c r="H221" i="1"/>
  <c r="I221" i="1" s="1"/>
  <c r="F221" i="1"/>
  <c r="H220" i="1"/>
  <c r="I220" i="1" s="1"/>
  <c r="F220" i="1"/>
  <c r="H219" i="1"/>
  <c r="I219" i="1" s="1"/>
  <c r="F219" i="1"/>
  <c r="H218" i="1"/>
  <c r="I218" i="1" s="1"/>
  <c r="F218" i="1"/>
  <c r="H217" i="1"/>
  <c r="I217" i="1" s="1"/>
  <c r="F217" i="1"/>
  <c r="H216" i="1"/>
  <c r="I216" i="1" s="1"/>
  <c r="F216" i="1"/>
  <c r="H215" i="1"/>
  <c r="I215" i="1" s="1"/>
  <c r="F215" i="1"/>
  <c r="H214" i="1"/>
  <c r="I214" i="1" s="1"/>
  <c r="F214" i="1"/>
  <c r="H213" i="1"/>
  <c r="I213" i="1" s="1"/>
  <c r="F213" i="1"/>
  <c r="H212" i="1"/>
  <c r="I212" i="1" s="1"/>
  <c r="F212" i="1"/>
  <c r="H211" i="1"/>
  <c r="I211" i="1" s="1"/>
  <c r="F211" i="1"/>
  <c r="H210" i="1"/>
  <c r="I210" i="1" s="1"/>
  <c r="F210" i="1"/>
  <c r="H209" i="1"/>
  <c r="I209" i="1" s="1"/>
  <c r="F209" i="1"/>
  <c r="H208" i="1"/>
  <c r="I208" i="1" s="1"/>
  <c r="F208" i="1"/>
  <c r="H207" i="1"/>
  <c r="I207" i="1" s="1"/>
  <c r="F207" i="1"/>
  <c r="H206" i="1"/>
  <c r="I206" i="1" s="1"/>
  <c r="F206" i="1"/>
  <c r="H205" i="1"/>
  <c r="I205" i="1" s="1"/>
  <c r="F205" i="1"/>
  <c r="H204" i="1"/>
  <c r="I204" i="1" s="1"/>
  <c r="F204" i="1"/>
  <c r="H203" i="1"/>
  <c r="I203" i="1" s="1"/>
  <c r="F203" i="1"/>
  <c r="H202" i="1"/>
  <c r="I202" i="1" s="1"/>
  <c r="F202" i="1"/>
  <c r="H201" i="1"/>
  <c r="I201" i="1" s="1"/>
  <c r="F201" i="1"/>
  <c r="H200" i="1"/>
  <c r="I200" i="1" s="1"/>
  <c r="F200" i="1"/>
  <c r="H199" i="1"/>
  <c r="I199" i="1" s="1"/>
  <c r="F199" i="1"/>
  <c r="H198" i="1"/>
  <c r="I198" i="1" s="1"/>
  <c r="F198" i="1"/>
  <c r="H197" i="1"/>
  <c r="I197" i="1" s="1"/>
  <c r="F197" i="1"/>
  <c r="H196" i="1"/>
  <c r="I196" i="1" s="1"/>
  <c r="F196" i="1"/>
  <c r="H195" i="1"/>
  <c r="I195" i="1" s="1"/>
  <c r="F195" i="1"/>
  <c r="H194" i="1"/>
  <c r="I194" i="1" s="1"/>
  <c r="F194" i="1"/>
  <c r="H193" i="1"/>
  <c r="I193" i="1" s="1"/>
  <c r="F193" i="1"/>
  <c r="H192" i="1"/>
  <c r="I192" i="1" s="1"/>
  <c r="F192" i="1"/>
  <c r="H191" i="1"/>
  <c r="I191" i="1" s="1"/>
  <c r="F191" i="1"/>
  <c r="H190" i="1"/>
  <c r="I190" i="1" s="1"/>
  <c r="F190" i="1"/>
  <c r="H189" i="1"/>
  <c r="I189" i="1" s="1"/>
  <c r="F189" i="1"/>
  <c r="H188" i="1"/>
  <c r="I188" i="1" s="1"/>
  <c r="F188" i="1"/>
  <c r="H187" i="1"/>
  <c r="I187" i="1" s="1"/>
  <c r="F187" i="1"/>
  <c r="H186" i="1"/>
  <c r="I186" i="1" s="1"/>
  <c r="F186" i="1"/>
  <c r="H185" i="1"/>
  <c r="I185" i="1" s="1"/>
  <c r="F185" i="1"/>
  <c r="H184" i="1"/>
  <c r="I184" i="1" s="1"/>
  <c r="F184" i="1"/>
  <c r="H183" i="1"/>
  <c r="I183" i="1" s="1"/>
  <c r="F183" i="1"/>
  <c r="H182" i="1"/>
  <c r="I182" i="1" s="1"/>
  <c r="F182" i="1"/>
  <c r="H181" i="1"/>
  <c r="I181" i="1" s="1"/>
  <c r="F181" i="1"/>
  <c r="H180" i="1"/>
  <c r="I180" i="1" s="1"/>
  <c r="F180" i="1"/>
  <c r="H179" i="1"/>
  <c r="I179" i="1" s="1"/>
  <c r="F179" i="1"/>
  <c r="H178" i="1"/>
  <c r="I178" i="1" s="1"/>
  <c r="F178" i="1"/>
  <c r="H177" i="1"/>
  <c r="I177" i="1" s="1"/>
  <c r="F177" i="1"/>
  <c r="H176" i="1"/>
  <c r="I176" i="1" s="1"/>
  <c r="F176" i="1"/>
  <c r="H175" i="1"/>
  <c r="I175" i="1" s="1"/>
  <c r="F175" i="1"/>
  <c r="H174" i="1"/>
  <c r="I174" i="1" s="1"/>
  <c r="F174" i="1"/>
  <c r="H173" i="1"/>
  <c r="I173" i="1" s="1"/>
  <c r="F173" i="1"/>
  <c r="H172" i="1"/>
  <c r="I172" i="1" s="1"/>
  <c r="F172" i="1"/>
  <c r="H171" i="1"/>
  <c r="I171" i="1" s="1"/>
  <c r="F171" i="1"/>
  <c r="H170" i="1"/>
  <c r="I170" i="1" s="1"/>
  <c r="F170" i="1"/>
  <c r="H169" i="1"/>
  <c r="I169" i="1" s="1"/>
  <c r="F169" i="1"/>
  <c r="H168" i="1"/>
  <c r="I168" i="1" s="1"/>
  <c r="F168" i="1"/>
  <c r="H167" i="1"/>
  <c r="I167" i="1" s="1"/>
  <c r="F167" i="1"/>
  <c r="H166" i="1"/>
  <c r="I166" i="1" s="1"/>
  <c r="F166" i="1"/>
  <c r="H165" i="1"/>
  <c r="I165" i="1" s="1"/>
  <c r="F165" i="1"/>
  <c r="H164" i="1"/>
  <c r="I164" i="1" s="1"/>
  <c r="F164" i="1"/>
  <c r="H163" i="1"/>
  <c r="I163" i="1" s="1"/>
  <c r="F163" i="1"/>
  <c r="H162" i="1"/>
  <c r="I162" i="1" s="1"/>
  <c r="F162" i="1"/>
  <c r="H161" i="1"/>
  <c r="I161" i="1" s="1"/>
  <c r="F161" i="1"/>
  <c r="H160" i="1"/>
  <c r="I160" i="1" s="1"/>
  <c r="F160" i="1"/>
  <c r="H159" i="1"/>
  <c r="I159" i="1" s="1"/>
  <c r="F159" i="1"/>
  <c r="H158" i="1"/>
  <c r="I158" i="1" s="1"/>
  <c r="F158" i="1"/>
  <c r="H157" i="1"/>
  <c r="I157" i="1" s="1"/>
  <c r="F157" i="1"/>
  <c r="H156" i="1"/>
  <c r="I156" i="1" s="1"/>
  <c r="F156" i="1"/>
  <c r="H155" i="1"/>
  <c r="I155" i="1" s="1"/>
  <c r="F155" i="1"/>
  <c r="H154" i="1"/>
  <c r="I154" i="1" s="1"/>
  <c r="F154" i="1"/>
  <c r="H153" i="1"/>
  <c r="I153" i="1" s="1"/>
  <c r="F153" i="1"/>
  <c r="H152" i="1"/>
  <c r="I152" i="1" s="1"/>
  <c r="F152" i="1"/>
  <c r="H151" i="1"/>
  <c r="I151" i="1" s="1"/>
  <c r="F151" i="1"/>
  <c r="H150" i="1"/>
  <c r="I150" i="1" s="1"/>
  <c r="F150" i="1"/>
  <c r="H149" i="1"/>
  <c r="I149" i="1" s="1"/>
  <c r="F149" i="1"/>
  <c r="J148" i="1"/>
  <c r="H148" i="1"/>
  <c r="I148" i="1" s="1"/>
  <c r="F148" i="1"/>
  <c r="J147" i="1"/>
  <c r="H147" i="1"/>
  <c r="I147" i="1" s="1"/>
  <c r="F147" i="1"/>
  <c r="J146" i="1"/>
  <c r="H146" i="1"/>
  <c r="I146" i="1" s="1"/>
  <c r="F146" i="1"/>
  <c r="J145" i="1"/>
  <c r="H145" i="1"/>
  <c r="I145" i="1" s="1"/>
  <c r="F145" i="1"/>
  <c r="J144" i="1"/>
  <c r="H144" i="1"/>
  <c r="I144" i="1" s="1"/>
  <c r="F144" i="1"/>
  <c r="J143" i="1"/>
  <c r="H143" i="1"/>
  <c r="I143" i="1" s="1"/>
  <c r="F143" i="1"/>
  <c r="J142" i="1"/>
  <c r="H142" i="1"/>
  <c r="I142" i="1" s="1"/>
  <c r="F142" i="1"/>
  <c r="J141" i="1"/>
  <c r="H141" i="1"/>
  <c r="I141" i="1" s="1"/>
  <c r="F141" i="1"/>
  <c r="J140" i="1"/>
  <c r="H140" i="1"/>
  <c r="I140" i="1" s="1"/>
  <c r="F140" i="1"/>
  <c r="J139" i="1"/>
  <c r="H139" i="1"/>
  <c r="I139" i="1" s="1"/>
  <c r="F139" i="1"/>
  <c r="J138" i="1"/>
  <c r="H138" i="1"/>
  <c r="I138" i="1" s="1"/>
  <c r="F138" i="1"/>
  <c r="J137" i="1"/>
  <c r="H137" i="1"/>
  <c r="I137" i="1" s="1"/>
  <c r="F137" i="1"/>
  <c r="J136" i="1"/>
  <c r="H136" i="1"/>
  <c r="I136" i="1" s="1"/>
  <c r="F136" i="1"/>
  <c r="J135" i="1"/>
  <c r="H135" i="1"/>
  <c r="I135" i="1" s="1"/>
  <c r="F135" i="1"/>
  <c r="J134" i="1"/>
  <c r="H134" i="1"/>
  <c r="I134" i="1" s="1"/>
  <c r="F134" i="1"/>
  <c r="J133" i="1"/>
  <c r="H133" i="1"/>
  <c r="I133" i="1" s="1"/>
  <c r="F133" i="1"/>
  <c r="J132" i="1"/>
  <c r="H132" i="1"/>
  <c r="I132" i="1" s="1"/>
  <c r="F132" i="1"/>
  <c r="J131" i="1"/>
  <c r="H131" i="1"/>
  <c r="I131" i="1" s="1"/>
  <c r="F131" i="1"/>
  <c r="J130" i="1"/>
  <c r="H130" i="1"/>
  <c r="I130" i="1" s="1"/>
  <c r="F130" i="1"/>
  <c r="J129" i="1"/>
  <c r="H129" i="1"/>
  <c r="I129" i="1" s="1"/>
  <c r="F129" i="1"/>
  <c r="J128" i="1"/>
  <c r="H128" i="1"/>
  <c r="I128" i="1" s="1"/>
  <c r="F128" i="1"/>
  <c r="J127" i="1"/>
  <c r="H127" i="1"/>
  <c r="I127" i="1" s="1"/>
  <c r="F127" i="1"/>
  <c r="J126" i="1"/>
  <c r="H126" i="1"/>
  <c r="I126" i="1" s="1"/>
  <c r="F126" i="1"/>
  <c r="J125" i="1"/>
  <c r="H125" i="1"/>
  <c r="I125" i="1" s="1"/>
  <c r="F125" i="1"/>
  <c r="J124" i="1"/>
  <c r="H124" i="1"/>
  <c r="I124" i="1" s="1"/>
  <c r="F124" i="1"/>
  <c r="J123" i="1"/>
  <c r="H123" i="1"/>
  <c r="I123" i="1" s="1"/>
  <c r="F123" i="1"/>
  <c r="J122" i="1"/>
  <c r="H122" i="1"/>
  <c r="I122" i="1" s="1"/>
  <c r="F122" i="1"/>
  <c r="J121" i="1"/>
  <c r="H121" i="1"/>
  <c r="I121" i="1" s="1"/>
  <c r="F121" i="1"/>
  <c r="J120" i="1"/>
  <c r="H120" i="1"/>
  <c r="I120" i="1" s="1"/>
  <c r="F120" i="1"/>
  <c r="J119" i="1"/>
  <c r="H119" i="1"/>
  <c r="I119" i="1" s="1"/>
  <c r="F119" i="1"/>
  <c r="J118" i="1"/>
  <c r="H118" i="1"/>
  <c r="I118" i="1" s="1"/>
  <c r="F118" i="1"/>
  <c r="J117" i="1"/>
  <c r="H117" i="1"/>
  <c r="I117" i="1" s="1"/>
  <c r="F117" i="1"/>
  <c r="J116" i="1"/>
  <c r="H116" i="1"/>
  <c r="I116" i="1" s="1"/>
  <c r="F116" i="1"/>
  <c r="J115" i="1"/>
  <c r="H115" i="1"/>
  <c r="I115" i="1" s="1"/>
  <c r="F115" i="1"/>
  <c r="J114" i="1"/>
  <c r="H114" i="1"/>
  <c r="I114" i="1" s="1"/>
  <c r="F114" i="1"/>
  <c r="J113" i="1"/>
  <c r="H113" i="1"/>
  <c r="I113" i="1" s="1"/>
  <c r="F113" i="1"/>
  <c r="J112" i="1"/>
  <c r="H112" i="1"/>
  <c r="I112" i="1" s="1"/>
  <c r="F112" i="1"/>
  <c r="J111" i="1"/>
  <c r="H111" i="1"/>
  <c r="I111" i="1" s="1"/>
  <c r="F111" i="1"/>
  <c r="J110" i="1"/>
  <c r="H110" i="1"/>
  <c r="I110" i="1" s="1"/>
  <c r="F110" i="1"/>
  <c r="J109" i="1"/>
  <c r="H109" i="1"/>
  <c r="I109" i="1" s="1"/>
  <c r="F109" i="1"/>
  <c r="J108" i="1"/>
  <c r="H108" i="1"/>
  <c r="I108" i="1" s="1"/>
  <c r="F108" i="1"/>
  <c r="J107" i="1"/>
  <c r="H107" i="1"/>
  <c r="I107" i="1" s="1"/>
  <c r="F107" i="1"/>
  <c r="J106" i="1"/>
  <c r="H106" i="1"/>
  <c r="I106" i="1" s="1"/>
  <c r="F106" i="1"/>
  <c r="J105" i="1"/>
  <c r="H105" i="1"/>
  <c r="I105" i="1" s="1"/>
  <c r="F105" i="1"/>
  <c r="J104" i="1"/>
  <c r="H104" i="1"/>
  <c r="I104" i="1" s="1"/>
  <c r="F104" i="1"/>
  <c r="J103" i="1"/>
  <c r="H103" i="1"/>
  <c r="I103" i="1" s="1"/>
  <c r="F103" i="1"/>
  <c r="J102" i="1"/>
  <c r="H102" i="1"/>
  <c r="I102" i="1" s="1"/>
  <c r="F102" i="1"/>
  <c r="J101" i="1"/>
  <c r="H101" i="1"/>
  <c r="I101" i="1" s="1"/>
  <c r="F101" i="1"/>
  <c r="J100" i="1"/>
  <c r="H100" i="1"/>
  <c r="I100" i="1" s="1"/>
  <c r="F100" i="1"/>
  <c r="J99" i="1"/>
  <c r="H99" i="1"/>
  <c r="I99" i="1" s="1"/>
  <c r="F99" i="1"/>
  <c r="J98" i="1"/>
  <c r="H98" i="1"/>
  <c r="I98" i="1" s="1"/>
  <c r="F98" i="1"/>
  <c r="J97" i="1"/>
  <c r="H97" i="1"/>
  <c r="I97" i="1" s="1"/>
  <c r="F97" i="1"/>
  <c r="J96" i="1"/>
  <c r="H96" i="1"/>
  <c r="I96" i="1" s="1"/>
  <c r="F96" i="1"/>
  <c r="J95" i="1"/>
  <c r="H95" i="1"/>
  <c r="I95" i="1" s="1"/>
  <c r="F95" i="1"/>
  <c r="J94" i="1"/>
  <c r="H94" i="1"/>
  <c r="I94" i="1" s="1"/>
  <c r="F94" i="1"/>
  <c r="J93" i="1"/>
  <c r="H93" i="1"/>
  <c r="I93" i="1" s="1"/>
  <c r="F93" i="1"/>
  <c r="J92" i="1"/>
  <c r="H92" i="1"/>
  <c r="I92" i="1" s="1"/>
  <c r="F92" i="1"/>
  <c r="J91" i="1"/>
  <c r="H91" i="1"/>
  <c r="I91" i="1" s="1"/>
  <c r="F91" i="1"/>
  <c r="J90" i="1"/>
  <c r="H90" i="1"/>
  <c r="I90" i="1" s="1"/>
  <c r="F90" i="1"/>
  <c r="J89" i="1"/>
  <c r="H89" i="1"/>
  <c r="I89" i="1" s="1"/>
  <c r="F89" i="1"/>
  <c r="J88" i="1"/>
  <c r="H88" i="1"/>
  <c r="I88" i="1" s="1"/>
  <c r="F88" i="1"/>
  <c r="J87" i="1"/>
  <c r="H87" i="1"/>
  <c r="I87" i="1" s="1"/>
  <c r="F87" i="1"/>
  <c r="J86" i="1"/>
  <c r="H86" i="1"/>
  <c r="I86" i="1" s="1"/>
  <c r="F86" i="1"/>
  <c r="J85" i="1"/>
  <c r="H85" i="1"/>
  <c r="I85" i="1" s="1"/>
  <c r="F85" i="1"/>
  <c r="J84" i="1"/>
  <c r="H84" i="1"/>
  <c r="I84" i="1" s="1"/>
  <c r="F84" i="1"/>
  <c r="J83" i="1"/>
  <c r="H83" i="1"/>
  <c r="I83" i="1" s="1"/>
  <c r="F83" i="1"/>
  <c r="J82" i="1"/>
  <c r="H82" i="1"/>
  <c r="I82" i="1" s="1"/>
  <c r="F82" i="1"/>
  <c r="J81" i="1"/>
  <c r="H81" i="1"/>
  <c r="I81" i="1" s="1"/>
  <c r="F81" i="1"/>
  <c r="J80" i="1"/>
  <c r="H80" i="1"/>
  <c r="I80" i="1" s="1"/>
  <c r="F80" i="1"/>
  <c r="J79" i="1"/>
  <c r="H79" i="1"/>
  <c r="I79" i="1" s="1"/>
  <c r="F79" i="1"/>
  <c r="J78" i="1"/>
  <c r="H78" i="1"/>
  <c r="I78" i="1" s="1"/>
  <c r="F78" i="1"/>
  <c r="J77" i="1"/>
  <c r="H77" i="1"/>
  <c r="I77" i="1" s="1"/>
  <c r="F77" i="1"/>
  <c r="J76" i="1"/>
  <c r="H76" i="1"/>
  <c r="I76" i="1" s="1"/>
  <c r="F76" i="1"/>
  <c r="J75" i="1"/>
  <c r="H75" i="1"/>
  <c r="I75" i="1" s="1"/>
  <c r="F75" i="1"/>
  <c r="J74" i="1"/>
  <c r="H74" i="1"/>
  <c r="I74" i="1" s="1"/>
  <c r="F74" i="1"/>
  <c r="J73" i="1"/>
  <c r="H73" i="1"/>
  <c r="I73" i="1" s="1"/>
  <c r="F73" i="1"/>
  <c r="J72" i="1"/>
  <c r="H72" i="1"/>
  <c r="I72" i="1" s="1"/>
  <c r="F72" i="1"/>
  <c r="J71" i="1"/>
  <c r="H71" i="1"/>
  <c r="I71" i="1" s="1"/>
  <c r="F71" i="1"/>
  <c r="J70" i="1"/>
  <c r="H70" i="1"/>
  <c r="I70" i="1" s="1"/>
  <c r="F70" i="1"/>
  <c r="J69" i="1"/>
  <c r="H69" i="1"/>
  <c r="I69" i="1" s="1"/>
  <c r="F69" i="1"/>
  <c r="J68" i="1"/>
  <c r="H68" i="1"/>
  <c r="I68" i="1" s="1"/>
  <c r="F68" i="1"/>
  <c r="J67" i="1"/>
  <c r="H67" i="1"/>
  <c r="I67" i="1" s="1"/>
  <c r="F67" i="1"/>
  <c r="J66" i="1"/>
  <c r="H66" i="1"/>
  <c r="I66" i="1" s="1"/>
  <c r="F66" i="1"/>
  <c r="J65" i="1"/>
  <c r="H65" i="1"/>
  <c r="I65" i="1" s="1"/>
  <c r="F65" i="1"/>
  <c r="J64" i="1"/>
  <c r="H64" i="1"/>
  <c r="I64" i="1" s="1"/>
  <c r="F64" i="1"/>
  <c r="J63" i="1"/>
  <c r="H63" i="1"/>
  <c r="I63" i="1" s="1"/>
  <c r="F63" i="1"/>
  <c r="J62" i="1"/>
  <c r="H62" i="1"/>
  <c r="I62" i="1" s="1"/>
  <c r="F62" i="1"/>
  <c r="J61" i="1"/>
  <c r="H61" i="1"/>
  <c r="I61" i="1" s="1"/>
  <c r="F61" i="1"/>
  <c r="J60" i="1"/>
  <c r="H60" i="1"/>
  <c r="I60" i="1" s="1"/>
  <c r="F60" i="1"/>
  <c r="J59" i="1"/>
  <c r="H59" i="1"/>
  <c r="I59" i="1" s="1"/>
  <c r="F59" i="1"/>
  <c r="J58" i="1"/>
  <c r="H58" i="1"/>
  <c r="I58" i="1" s="1"/>
  <c r="F58" i="1"/>
  <c r="J57" i="1"/>
  <c r="H57" i="1"/>
  <c r="I57" i="1" s="1"/>
  <c r="F57" i="1"/>
  <c r="J56" i="1"/>
  <c r="H56" i="1"/>
  <c r="I56" i="1" s="1"/>
  <c r="F56" i="1"/>
  <c r="J55" i="1"/>
  <c r="H55" i="1"/>
  <c r="I55" i="1" s="1"/>
  <c r="F55" i="1"/>
  <c r="J54" i="1"/>
  <c r="H54" i="1"/>
  <c r="I54" i="1" s="1"/>
  <c r="F54" i="1"/>
  <c r="J53" i="1"/>
  <c r="H53" i="1"/>
  <c r="I53" i="1" s="1"/>
  <c r="F53" i="1"/>
  <c r="J52" i="1"/>
  <c r="H52" i="1"/>
  <c r="I52" i="1" s="1"/>
  <c r="F52" i="1"/>
  <c r="J51" i="1"/>
  <c r="H51" i="1"/>
  <c r="I51" i="1" s="1"/>
  <c r="F51" i="1"/>
  <c r="J50" i="1"/>
  <c r="H50" i="1"/>
  <c r="I50" i="1" s="1"/>
  <c r="F50" i="1"/>
  <c r="J49" i="1"/>
  <c r="H49" i="1"/>
  <c r="I49" i="1" s="1"/>
  <c r="F49" i="1"/>
  <c r="J48" i="1"/>
  <c r="H48" i="1"/>
  <c r="I48" i="1" s="1"/>
  <c r="F48" i="1"/>
  <c r="J47" i="1"/>
  <c r="H47" i="1"/>
  <c r="I47" i="1" s="1"/>
  <c r="F47" i="1"/>
  <c r="J46" i="1"/>
  <c r="H46" i="1"/>
  <c r="I46" i="1" s="1"/>
  <c r="F46" i="1"/>
  <c r="J45" i="1"/>
  <c r="H45" i="1"/>
  <c r="I45" i="1" s="1"/>
  <c r="F45" i="1"/>
  <c r="J44" i="1"/>
  <c r="H44" i="1"/>
  <c r="I44" i="1" s="1"/>
  <c r="F44" i="1"/>
  <c r="J43" i="1"/>
  <c r="H43" i="1"/>
  <c r="I43" i="1" s="1"/>
  <c r="F43" i="1"/>
  <c r="J42" i="1"/>
  <c r="H42" i="1"/>
  <c r="I42" i="1" s="1"/>
  <c r="F42" i="1"/>
  <c r="J41" i="1"/>
  <c r="H41" i="1"/>
  <c r="I41" i="1" s="1"/>
  <c r="F41" i="1"/>
  <c r="J40" i="1"/>
  <c r="H40" i="1"/>
  <c r="I40" i="1" s="1"/>
  <c r="F40" i="1"/>
  <c r="J39" i="1"/>
  <c r="H39" i="1"/>
  <c r="I39" i="1" s="1"/>
  <c r="F39" i="1"/>
  <c r="J38" i="1"/>
  <c r="H38" i="1"/>
  <c r="I38" i="1" s="1"/>
  <c r="F38" i="1"/>
  <c r="J37" i="1"/>
  <c r="H37" i="1"/>
  <c r="I37" i="1" s="1"/>
  <c r="F37" i="1"/>
  <c r="J36" i="1"/>
  <c r="H36" i="1"/>
  <c r="I36" i="1" s="1"/>
  <c r="F36" i="1"/>
  <c r="J35" i="1"/>
  <c r="H35" i="1"/>
  <c r="I35" i="1" s="1"/>
  <c r="F35" i="1"/>
  <c r="J34" i="1"/>
  <c r="H34" i="1"/>
  <c r="I34" i="1" s="1"/>
  <c r="F34" i="1"/>
  <c r="J33" i="1"/>
  <c r="H33" i="1"/>
  <c r="I33" i="1" s="1"/>
  <c r="F33" i="1"/>
  <c r="J32" i="1"/>
  <c r="H32" i="1"/>
  <c r="I32" i="1" s="1"/>
  <c r="F32" i="1"/>
  <c r="J31" i="1"/>
  <c r="H31" i="1"/>
  <c r="I31" i="1" s="1"/>
  <c r="F31" i="1"/>
  <c r="J30" i="1"/>
  <c r="H30" i="1"/>
  <c r="I30" i="1" s="1"/>
  <c r="F30" i="1"/>
  <c r="J29" i="1"/>
  <c r="H29" i="1"/>
  <c r="I29" i="1" s="1"/>
  <c r="F29" i="1"/>
  <c r="J28" i="1"/>
  <c r="H28" i="1"/>
  <c r="I28" i="1" s="1"/>
  <c r="F28" i="1"/>
  <c r="J27" i="1"/>
  <c r="H27" i="1"/>
  <c r="I27" i="1" s="1"/>
  <c r="F27" i="1"/>
  <c r="J26" i="1"/>
  <c r="H26" i="1"/>
  <c r="I26" i="1" s="1"/>
  <c r="F26" i="1"/>
  <c r="J25" i="1"/>
  <c r="H25" i="1"/>
  <c r="I25" i="1" s="1"/>
  <c r="F25" i="1"/>
  <c r="J24" i="1"/>
  <c r="H24" i="1"/>
  <c r="I24" i="1" s="1"/>
  <c r="F24" i="1"/>
  <c r="J23" i="1"/>
  <c r="H23" i="1"/>
  <c r="I23" i="1" s="1"/>
  <c r="F23" i="1"/>
  <c r="J22" i="1"/>
  <c r="H22" i="1"/>
  <c r="I22" i="1" s="1"/>
  <c r="F22" i="1"/>
  <c r="J21" i="1"/>
  <c r="H21" i="1"/>
  <c r="I21" i="1" s="1"/>
  <c r="F21" i="1"/>
  <c r="J20" i="1"/>
  <c r="H20" i="1"/>
  <c r="I20" i="1" s="1"/>
  <c r="F20" i="1"/>
  <c r="J19" i="1"/>
  <c r="H19" i="1"/>
  <c r="I19" i="1" s="1"/>
  <c r="F19" i="1"/>
  <c r="J18" i="1"/>
  <c r="H18" i="1"/>
  <c r="I18" i="1" s="1"/>
  <c r="F18" i="1"/>
  <c r="J17" i="1"/>
  <c r="H17" i="1"/>
  <c r="I17" i="1" s="1"/>
  <c r="F17" i="1"/>
  <c r="I10" i="1"/>
  <c r="H10" i="1"/>
  <c r="F10" i="1"/>
  <c r="E10" i="1"/>
</calcChain>
</file>

<file path=xl/comments1.xml><?xml version="1.0" encoding="utf-8"?>
<comments xmlns="http://schemas.openxmlformats.org/spreadsheetml/2006/main">
  <authors>
    <author/>
  </authors>
  <commentList>
    <comment ref="H13" authorId="0" shapeId="0">
      <text>
        <r>
          <rPr>
            <sz val="11"/>
            <rFont val="Calibri"/>
          </rPr>
          <t xml:space="preserve">Orders of the photolabels are based on the amount of the plants you order.
You cannot fill this column in. 
</t>
        </r>
      </text>
    </comment>
  </commentList>
</comments>
</file>

<file path=xl/sharedStrings.xml><?xml version="1.0" encoding="utf-8"?>
<sst xmlns="http://schemas.openxmlformats.org/spreadsheetml/2006/main" count="1896" uniqueCount="1066">
  <si>
    <t>To receive our latest stock list every week, register at www.hoogenraadplant.nl</t>
  </si>
  <si>
    <t>Customer Name:</t>
  </si>
  <si>
    <t>Yes, for all the plants ordered</t>
  </si>
  <si>
    <t>Yes, only the license plants</t>
  </si>
  <si>
    <t>Potsize</t>
  </si>
  <si>
    <t>Minimal order</t>
  </si>
  <si>
    <t>P9</t>
  </si>
  <si>
    <t>80 (pcs)</t>
  </si>
  <si>
    <t>TOTAL ORDER</t>
  </si>
  <si>
    <t>PHOTOLABELS</t>
  </si>
  <si>
    <t>P12</t>
  </si>
  <si>
    <t>75 (pcs)</t>
  </si>
  <si>
    <t>C1.5-C2</t>
  </si>
  <si>
    <t>50 (pcs)</t>
  </si>
  <si>
    <t>&gt;C3</t>
  </si>
  <si>
    <t>25 (pcs)</t>
  </si>
  <si>
    <t>Do you want photolabels?</t>
  </si>
  <si>
    <t>Current stocklist season 2021/2022, 30-05-2022</t>
  </si>
  <si>
    <t>Plants</t>
  </si>
  <si>
    <t>Photolabels (€0,12 per label)</t>
  </si>
  <si>
    <t>Quantity</t>
  </si>
  <si>
    <t>Plant name</t>
  </si>
  <si>
    <t>Size</t>
  </si>
  <si>
    <t>Price €</t>
  </si>
  <si>
    <t>Order</t>
  </si>
  <si>
    <t>Value €</t>
  </si>
  <si>
    <t>Value</t>
  </si>
  <si>
    <t>Acer pal. 'Katsura'</t>
  </si>
  <si>
    <t>Liners P9</t>
  </si>
  <si>
    <t>Acer pal. 'Orange Dream'</t>
  </si>
  <si>
    <t>Andromeda polifolia 'Blue Ice'</t>
  </si>
  <si>
    <t>Andromeda polifolia 'Blue Lagoon'</t>
  </si>
  <si>
    <t>Aronia arbutifolia 'Brilliant'</t>
  </si>
  <si>
    <t>Aronia mitschurini 'Amit'</t>
  </si>
  <si>
    <t>Aronia prunifolia 'Nero'</t>
  </si>
  <si>
    <t>Berberis frikartii 'Telstar'</t>
  </si>
  <si>
    <t>Berberis thunb. 'Atropurpurea Nana'</t>
  </si>
  <si>
    <t>Berberis thunb. 'Anna' ®</t>
  </si>
  <si>
    <t>Berberis thunb. 'Atropurpurea'</t>
  </si>
  <si>
    <t>Berberis thunb. 'Bagatelle'</t>
  </si>
  <si>
    <t>Berberis thunb. 'Erecta'</t>
  </si>
  <si>
    <t>Berberis thunb. 'Golden Torch'®</t>
  </si>
  <si>
    <t>Berberis thunb. 'Green Carpet'</t>
  </si>
  <si>
    <t>Berberis thunb. 'Harlequin'</t>
  </si>
  <si>
    <t xml:space="preserve">Berberis thunb. 'Lime Star' </t>
  </si>
  <si>
    <t>Berberis thunb. 'Maria'®</t>
  </si>
  <si>
    <t>Berberis thunb. 'Orange Ice'®</t>
  </si>
  <si>
    <t>Berberis thunb. 'Pink Queen'</t>
  </si>
  <si>
    <t>Berberis thunb. 'Red Compact'®</t>
  </si>
  <si>
    <t>Berberis thunb. 'Red DJ'</t>
  </si>
  <si>
    <t>Berberis thunb. 'Red Pillar'</t>
  </si>
  <si>
    <t xml:space="preserve">Berberis thunb. 'Red Rocket' </t>
  </si>
  <si>
    <t>Berberis thunb. 'Red Tower' ®</t>
  </si>
  <si>
    <t>Berberis thunb. 'Ruby Star'®</t>
  </si>
  <si>
    <t xml:space="preserve">Berberis thunb. 'Summer Sunset'® </t>
  </si>
  <si>
    <t>Betula p. 'Royal Frost'</t>
  </si>
  <si>
    <t>Liners P12</t>
  </si>
  <si>
    <t>Buddleja davidii tricolor (white/purple/red)0</t>
  </si>
  <si>
    <t>Saleable C2</t>
  </si>
  <si>
    <t>Buddleja davidii nanhoensis</t>
  </si>
  <si>
    <t>Buddleja dav. 'Adonis Blue'PBR</t>
  </si>
  <si>
    <t>Buddleja dav. 'Berries &amp; Cream'®</t>
  </si>
  <si>
    <t>Buddleja dav. 'Border Beauty'</t>
  </si>
  <si>
    <t>Buddleja dav. 'Butterfly Tower'®magenta</t>
  </si>
  <si>
    <t>Buddleja dav. Free Petite© 'Snow White'PBR</t>
  </si>
  <si>
    <t>Buddleja dav. 'Empire Blue'</t>
  </si>
  <si>
    <t>Buddleja dav. 'Flower Power'®</t>
  </si>
  <si>
    <t>Buddleja dav. 'Gulliver'PBR</t>
  </si>
  <si>
    <t>Buddleja dav. 'Harlequin'</t>
  </si>
  <si>
    <t>Buddleja dav. 'Ile de France'</t>
  </si>
  <si>
    <t>Buddleja dav. 'Moonshine'PBR</t>
  </si>
  <si>
    <t>Buddleja dav. 'Nanho Blue'</t>
  </si>
  <si>
    <t>Buddleja dav. 'Peacock'PBR</t>
  </si>
  <si>
    <t>Buddleja dav. 'Pink Panther'PBR</t>
  </si>
  <si>
    <t>Buddleja dav. 'Pink Delight'</t>
  </si>
  <si>
    <t>Buddleja dav. 'Royal Red'</t>
  </si>
  <si>
    <t>Buddleja dav. 'White Profusion'</t>
  </si>
  <si>
    <t xml:space="preserve">Buddleja dav. 'Wisteria Lane'® </t>
  </si>
  <si>
    <t>Buddleja 'Dreaming Purple'®</t>
  </si>
  <si>
    <t>Buddleja 'Lochinch'</t>
  </si>
  <si>
    <t>Buddleja 'White Ball'</t>
  </si>
  <si>
    <t>Callicarpa bodinieri giraldii</t>
  </si>
  <si>
    <t>Camellia j. 'Guilio Nuccio'</t>
  </si>
  <si>
    <t>Camellia j. 'Margherita Coleoni'</t>
  </si>
  <si>
    <t>Camellia j. 'Mikenjaku'</t>
  </si>
  <si>
    <t>Carpinus betulus</t>
  </si>
  <si>
    <t>Saleable C1.5</t>
  </si>
  <si>
    <t>Caryopteris cland. 'Blue Empire'®</t>
  </si>
  <si>
    <t>Caryopteris cland. Gold Crest®</t>
  </si>
  <si>
    <t>Caryopteris cland. 'Heavenly Blue'</t>
  </si>
  <si>
    <t>Caryopteris cland. 'Hint of Gold'PBR</t>
  </si>
  <si>
    <t>Caryopteris cland. 'Kew Blue'</t>
  </si>
  <si>
    <t>Caryopteris cland. 'Stephi'®</t>
  </si>
  <si>
    <t>Caryopteris cland. 'Summer Sorbet'®</t>
  </si>
  <si>
    <t>Catalpa bignonioides</t>
  </si>
  <si>
    <t>Ceanothus impressus 'Victoria'</t>
  </si>
  <si>
    <t>Ceanothus thyrs. repens</t>
  </si>
  <si>
    <t>Cercidiphyllum japonicum</t>
  </si>
  <si>
    <t>Cercis siliquastrum</t>
  </si>
  <si>
    <t>Chaenomeles j. 'Sargentii'</t>
  </si>
  <si>
    <t>Chaenomeles sup. 'Pink Trail'</t>
  </si>
  <si>
    <t>Chaenomeles sup. 'Fire Dance'</t>
  </si>
  <si>
    <t>Chaenomeles sup. 'Jet Trail'</t>
  </si>
  <si>
    <t>Chaenomeles sup. 'Orange Trail'</t>
  </si>
  <si>
    <t>Chaenomeles sup. 'Texas Scarlet'</t>
  </si>
  <si>
    <t>Choisya ternata</t>
  </si>
  <si>
    <t>Choisya ternata 'Lich'</t>
  </si>
  <si>
    <t>Choisya ternata 'White Dazzler'PBR</t>
  </si>
  <si>
    <t>Choisya 'Aztec Pearl'</t>
  </si>
  <si>
    <t>Clematis 'Viticella Polish Spirit'</t>
  </si>
  <si>
    <t>Clethra alnifolia</t>
  </si>
  <si>
    <t>Cornus alba 'Elegantissima'</t>
  </si>
  <si>
    <t>Cornus alba 'Miracle'PBR</t>
  </si>
  <si>
    <t>Cornus alba 'Sibirica Variegata'</t>
  </si>
  <si>
    <t>Cornus alba 'Sibirica'</t>
  </si>
  <si>
    <t>Cornus amomum 'Blue Cloud'</t>
  </si>
  <si>
    <t>Cornus canadensis</t>
  </si>
  <si>
    <t>Cornus sericea 'Flaviramea'</t>
  </si>
  <si>
    <t>Cornus sericea 'Kelseyi'</t>
  </si>
  <si>
    <t>Corylus a. 'Contorta'</t>
  </si>
  <si>
    <t>Cotinus cog. 'Dusky Maiden'PBR</t>
  </si>
  <si>
    <t>Cotinus cog. 'Golden Spirit'PBR</t>
  </si>
  <si>
    <t>Cotoneaster dammeri</t>
  </si>
  <si>
    <t>Cotoneaster dam. 'Major'</t>
  </si>
  <si>
    <t>Cotoneaster dam. 'Mooncreeper'</t>
  </si>
  <si>
    <t>Cotoneaster franchetii</t>
  </si>
  <si>
    <t>Cotoneaster horizontalis</t>
  </si>
  <si>
    <t>Cotoneaster lacteus</t>
  </si>
  <si>
    <t>Cotoneaster pr. 'Queen of Carpets'</t>
  </si>
  <si>
    <t>Cotoneaster radicans 'Eichholz'</t>
  </si>
  <si>
    <t>Cotoneaster sal. 'Sympatie'</t>
  </si>
  <si>
    <t>Cotoneaster suec. 'Coral Beauty'</t>
  </si>
  <si>
    <t>Cytisus praecox 'Albus'</t>
  </si>
  <si>
    <t>Cytisus praecox 'Allgold'</t>
  </si>
  <si>
    <t>Cytisus 'Vanesse'</t>
  </si>
  <si>
    <t>Cytisus 'Apricot Gem'</t>
  </si>
  <si>
    <t>Cytisus 'Burkwoodii'</t>
  </si>
  <si>
    <t>Cytisus 'Golden Sunlight'</t>
  </si>
  <si>
    <t>Cytisus 'Moyclare Pink'</t>
  </si>
  <si>
    <t>Cytisus 'Red Lion'</t>
  </si>
  <si>
    <t>Cytisus 'Zeelandia'</t>
  </si>
  <si>
    <t>Deutzia cren. 'Pride of Rochester'</t>
  </si>
  <si>
    <t>Deutzia gracilis</t>
  </si>
  <si>
    <t>Deutzia hybrida 'Strawberry Fields'</t>
  </si>
  <si>
    <t>Deutzia hybrida 'Tourbillon Rouge'</t>
  </si>
  <si>
    <t>Deutzia lemoinei</t>
  </si>
  <si>
    <t>Deutzia purp. 'Kalmiiflora'</t>
  </si>
  <si>
    <t>Deutzia 'Raspberry Sundae'PBR</t>
  </si>
  <si>
    <t>Deutzia 'Rosea Plena'</t>
  </si>
  <si>
    <t>Diervilla splendens</t>
  </si>
  <si>
    <t>Edgeworthia chrys. 'Grandiflora'</t>
  </si>
  <si>
    <t>Enkianthus camp. 'Red Bells'</t>
  </si>
  <si>
    <t>Erica darl. 'Darley Dale'</t>
  </si>
  <si>
    <t>Erica darl. 'Kramer's Rote'</t>
  </si>
  <si>
    <t>Erica darl. 'White Perfection'</t>
  </si>
  <si>
    <t>Euonymus alatus</t>
  </si>
  <si>
    <t>Euonymus fort. 'Emerald 'n' Gold'</t>
  </si>
  <si>
    <t>Euonymus fort. 'Harlequin'</t>
  </si>
  <si>
    <t>Euonymus jap. 'Albomarginatus'</t>
  </si>
  <si>
    <t>Euonymus jap. 'Benkomasaki'</t>
  </si>
  <si>
    <t>Euonymus jap. 'Green Spire'</t>
  </si>
  <si>
    <t>Euonymus jap. 'Microphyl. Albovar.'</t>
  </si>
  <si>
    <t>Exochorda 'The Bride'</t>
  </si>
  <si>
    <t>Fagus sylvatica</t>
  </si>
  <si>
    <t>Fagus syl. 'Atropunicea'</t>
  </si>
  <si>
    <t>Forsythia intermedia</t>
  </si>
  <si>
    <t>Forsythia int. 'Goldrausch'</t>
  </si>
  <si>
    <t>Forsythia int. 'Lynwood'</t>
  </si>
  <si>
    <t>Forsythia int. 'Minigold'</t>
  </si>
  <si>
    <t>Forsythia int. 'Spectabilis'</t>
  </si>
  <si>
    <t>Forsythia int. 'Weekend'</t>
  </si>
  <si>
    <t>Frangula alnus 'Fastigiata'(Ron Williams)</t>
  </si>
  <si>
    <t>Genista lydia</t>
  </si>
  <si>
    <t>Gleditsia triacanthos inermis</t>
  </si>
  <si>
    <t>Hedera hibernica</t>
  </si>
  <si>
    <t>Hibiscus syr. 'Blue Chiffon'PBR</t>
  </si>
  <si>
    <t>Hibiscus syr. 'China Chiffon'PBR</t>
  </si>
  <si>
    <t>Hibiscus syr. 'French Cabaret'® Pastel</t>
  </si>
  <si>
    <t>Hibiscus syr. 'Lavender Chiffon'PBR</t>
  </si>
  <si>
    <t>Hibiscus syr. 'White Chiffon'PBR</t>
  </si>
  <si>
    <t>Hibiscus syr. 'Duc de Brabant'</t>
  </si>
  <si>
    <t>Hibiscus syriacus 'Flower Tower Purple'PBR</t>
  </si>
  <si>
    <t>Hibiscus syr. 'Flower Tower Ruby'®</t>
  </si>
  <si>
    <t>Hibiscus syr. 'Flower Tower White'PBR</t>
  </si>
  <si>
    <t>Hibiscus syr. 'Pink Flirt'</t>
  </si>
  <si>
    <t>Hibiscus syr. 'Red Heart'</t>
  </si>
  <si>
    <t>Hibiscus syr. 'Woojoen'®</t>
  </si>
  <si>
    <t>Hibiscus 'Walberton's Rose Moon'®</t>
  </si>
  <si>
    <t>Salealble C5</t>
  </si>
  <si>
    <t>Hippophae rhamnoides</t>
  </si>
  <si>
    <t>Hippophae rhamn. rhamnoides</t>
  </si>
  <si>
    <t>Hippophae rhamn. 'Botanika'</t>
  </si>
  <si>
    <t>Hippophae rhamn. 'Friesd. Orange'</t>
  </si>
  <si>
    <t>Hydrangea arb. 'Annabelle'</t>
  </si>
  <si>
    <t>Hydrangea arb. CB® BubblegumPBR</t>
  </si>
  <si>
    <t>Hydrangea arb. CB® MarshmallowPBR</t>
  </si>
  <si>
    <t>Hydrangea asp. 'Hot Chocolate'®</t>
  </si>
  <si>
    <t>Hydrangea an. 'Crug Coral'</t>
  </si>
  <si>
    <t>Hydrangea m. 'Masja'(Sibella)</t>
  </si>
  <si>
    <t>Hydrangea m. 'Blauer Zwerg'</t>
  </si>
  <si>
    <t>Hydrangea m. 'Bodensee'</t>
  </si>
  <si>
    <t>Hydrangea m. 'Bouquet Rose'</t>
  </si>
  <si>
    <t>Hydrangea m. 'Bright Red'®</t>
  </si>
  <si>
    <t>Hydrangea m. Doppio® Bianco</t>
  </si>
  <si>
    <t>Hydrangea m. Doppio® Rosa</t>
  </si>
  <si>
    <t>Hydrangea m. Doppio® Nuvola</t>
  </si>
  <si>
    <t>Hydrangea m. 'Doris'</t>
  </si>
  <si>
    <t>Hydrangea m. 'Early Blue'®</t>
  </si>
  <si>
    <t>Hydrangea m. 'Gertrud Glahn'</t>
  </si>
  <si>
    <t>Hydrangea m. 'Hi Chrystal Palace'PBR</t>
  </si>
  <si>
    <t>Hydrangea m. 'Hi Fire'PBR</t>
  </si>
  <si>
    <t>Hydrangea m. 'Hi Mountain'PBR</t>
  </si>
  <si>
    <t>Hydrangea m. 'Hi Tornado'PBR</t>
  </si>
  <si>
    <t>Hydrangea m. 'Hot Red'®</t>
  </si>
  <si>
    <t>Hydrangea m. 'Klein Winterberg'®</t>
  </si>
  <si>
    <t>Hydrangea m. 'Mariesii Perfecta'</t>
  </si>
  <si>
    <t>Hydrangea m. 'Miss Hepburn'</t>
  </si>
  <si>
    <t>Hydrangea m. (You &amp; Me) 'Perfection'PBR</t>
  </si>
  <si>
    <t>Hydrangea m. 'Red Baron'</t>
  </si>
  <si>
    <t>Hydrangea m. 'Red Bull'</t>
  </si>
  <si>
    <t>Hydrangea m. 'Sabrina'®</t>
  </si>
  <si>
    <t>Hydrangea m. 'Samantha'</t>
  </si>
  <si>
    <t>Hydrangea m. 'Schloss Züschendorf'®</t>
  </si>
  <si>
    <t>Hydrangea m. 'Schöne Bautznerin'</t>
  </si>
  <si>
    <t xml:space="preserve">Hydrangea m. Silky Pink® </t>
  </si>
  <si>
    <t>Hydrangea m. 'Shakira'®</t>
  </si>
  <si>
    <t>Hydrangea m. Style Pink'®</t>
  </si>
  <si>
    <t>Hydrangea m. 'Teller Blue'</t>
  </si>
  <si>
    <t>Hydrangea m. 'Tricolor'</t>
  </si>
  <si>
    <t>Hydrangea paniculata</t>
  </si>
  <si>
    <t>Hydrangea pan. 'Bombshell'PBR</t>
  </si>
  <si>
    <t>Hydrangea pan. 'Candlelight'®</t>
  </si>
  <si>
    <t>Hydrangea pan. 'Dharuma'</t>
  </si>
  <si>
    <t>Hydrangea pan. 'Diamand Rouge'PBR</t>
  </si>
  <si>
    <t>Liners P9 spring delivery</t>
  </si>
  <si>
    <t>Hydrangea pan. 'Diamantino'PBR</t>
  </si>
  <si>
    <t>Hydrangea pan. 'Early Sensation'('Bulk'pbr)</t>
  </si>
  <si>
    <t>Hydrangea pan.'Flori'PBR</t>
  </si>
  <si>
    <t>Liner P8 tray</t>
  </si>
  <si>
    <t>Hydrangea pan. 'Grandiflora'</t>
  </si>
  <si>
    <t>Hydrangea pan. 'Hercules'®</t>
  </si>
  <si>
    <t>Hydrangea pan. 'Levana'®</t>
  </si>
  <si>
    <t>Hydrangea pan. 'Limelight'®</t>
  </si>
  <si>
    <t>Hydrangea pan. 'Little Fresco'PBR</t>
  </si>
  <si>
    <t>Hydrangea pan. 'Little Lime'®</t>
  </si>
  <si>
    <t>Hydrangea pan. 'Little Spooky'PBR</t>
  </si>
  <si>
    <t>Hydrangea pan. 'Magical Candle'®</t>
  </si>
  <si>
    <t>Hydrangea pan. 'Magical Fire'®</t>
  </si>
  <si>
    <t>Hydrangea pan. 'Magical Moonlight'®</t>
  </si>
  <si>
    <t>Hydrangea pan. 'Magical Sweet Summer'®</t>
  </si>
  <si>
    <t>Hydrangea pan. 'Mega Pearl'</t>
  </si>
  <si>
    <t>Hydrangea pan. 'Mojito'®</t>
  </si>
  <si>
    <t>Hydrangea pan.'Petite Star' pbr</t>
  </si>
  <si>
    <t>Hydrangea pan. 'Pink Diamond'</t>
  </si>
  <si>
    <t>Hydrangea pan. 'Pink Lady'</t>
  </si>
  <si>
    <t>Hydrangea pan. 'Polar Bear'®</t>
  </si>
  <si>
    <t>Hydrangea pan. 'Polestar'®</t>
  </si>
  <si>
    <t>Hydrangea pan. 'Ruby'</t>
  </si>
  <si>
    <t>Hydrangea pan. 'Silver Dollar'</t>
  </si>
  <si>
    <t>Hydrangea pan. 'Skyfall'PBR</t>
  </si>
  <si>
    <t>Hydrangea pan. 'Sundae Fraise'PBR</t>
  </si>
  <si>
    <t>Hydrangea pan. 'Tardiva'</t>
  </si>
  <si>
    <t>Hydrangea pan. Tickled Pink PBR</t>
  </si>
  <si>
    <t>Hydrangea pan. 'Unique'</t>
  </si>
  <si>
    <t>Hydrangea pan. 'Vanille-Fraise'PBR</t>
  </si>
  <si>
    <t>Hydrangea pan. 'Wim's Red'®</t>
  </si>
  <si>
    <t>Hydrangea querc. 'Ice Crystal'®</t>
  </si>
  <si>
    <t>Hydrangea querc. Jetstream PBR</t>
  </si>
  <si>
    <t>Hydrangea serr. Daredevil(pbr)</t>
  </si>
  <si>
    <t>Hypericum dummeri 'Peter Dummer'</t>
  </si>
  <si>
    <t>Hypericum 'Hidcote'</t>
  </si>
  <si>
    <t>Ilex altaclerensis 'Golden King'</t>
  </si>
  <si>
    <t>Ilex aquifolium</t>
  </si>
  <si>
    <t>Ilex aq. 'Alaska'</t>
  </si>
  <si>
    <t>Ilex aq. 'Argentea Marginata'</t>
  </si>
  <si>
    <t>Ilex crenata 'Convexa'</t>
  </si>
  <si>
    <t>Ilex crenata 'Fastigiata'</t>
  </si>
  <si>
    <t>Ilex crenata 'Glory Gem'</t>
  </si>
  <si>
    <t>Ilex crenata 'Golden Gem'</t>
  </si>
  <si>
    <t>Ilex crenata 'Green Glory'</t>
  </si>
  <si>
    <t>Ilex meserveae 'Blue Maid'</t>
  </si>
  <si>
    <t>Ilex meserveae 'Blue Prince'</t>
  </si>
  <si>
    <t>Ilex meserveae 'Blue Princess'</t>
  </si>
  <si>
    <t>Ilex meserveae 'Little Rascal'®</t>
  </si>
  <si>
    <t>Ilex vert. 'Oosterwijk'</t>
  </si>
  <si>
    <t>Itea virginica 'Henry's Garnet'</t>
  </si>
  <si>
    <t>Jasminum nudiflorum</t>
  </si>
  <si>
    <t>Lavandula ang. 'Rosea'</t>
  </si>
  <si>
    <t>Lavandula ang. 'Silver Mist'</t>
  </si>
  <si>
    <t>Lavandula int. 'Phenomenal'PBR</t>
  </si>
  <si>
    <t>Leucothoe keiskei 'Royal Ruby'</t>
  </si>
  <si>
    <t>Leucothoe 'Zeblid'</t>
  </si>
  <si>
    <t>Leycesteria formosa 'Little Lantarn' pbr</t>
  </si>
  <si>
    <t>Ligustrum luc. 'Green Screen'®</t>
  </si>
  <si>
    <t>Ligustrum oval. 'Aureum'</t>
  </si>
  <si>
    <t>Ligustrum vulg. 'Atrovirens'</t>
  </si>
  <si>
    <t>Ligustrum vulg. 'Liga'</t>
  </si>
  <si>
    <t>Ligustrum vulg. 'Lodense'</t>
  </si>
  <si>
    <t>Ligustrum vulg. Straight Talk™</t>
  </si>
  <si>
    <t>Saleable C3</t>
  </si>
  <si>
    <t>Liquidambar styr. 'Worplesdon'</t>
  </si>
  <si>
    <t>Liners P10</t>
  </si>
  <si>
    <t>Lonicera caerulea 'Borealis'®</t>
  </si>
  <si>
    <t>Lonicera caerulea 'Gordost Bakczara'®</t>
  </si>
  <si>
    <t>Lonicera caerulea kamtschatica</t>
  </si>
  <si>
    <t>Lonicera caerulea 'Morena'®</t>
  </si>
  <si>
    <t>Lonicera caerulea 'Sinoglaska'</t>
  </si>
  <si>
    <t>Lonicera caerulea 'Wojtek'</t>
  </si>
  <si>
    <t>Lonicera caerulea 'Zojka'</t>
  </si>
  <si>
    <t>Lonicera nit. 'Lemon Beauty'</t>
  </si>
  <si>
    <t>Lonicera nit. 'Maigrün'</t>
  </si>
  <si>
    <t>Lonicera pileata</t>
  </si>
  <si>
    <t>Lycium barbarum</t>
  </si>
  <si>
    <t>Lycium 'Little Goji'</t>
  </si>
  <si>
    <t>Magnolia kobus</t>
  </si>
  <si>
    <t>Magnolia soul. 'Satisfaction'</t>
  </si>
  <si>
    <t>Magnolia stellata</t>
  </si>
  <si>
    <t>Magnolia 'Genie'®</t>
  </si>
  <si>
    <t>Magnolia 'Yellow Lantern'</t>
  </si>
  <si>
    <t>Mahonia aquifolium</t>
  </si>
  <si>
    <t>Mahonia japonica</t>
  </si>
  <si>
    <t>Mahonia media 'Winter Sun'</t>
  </si>
  <si>
    <t>Mahonia eur. 'Soft Caress'pbr</t>
  </si>
  <si>
    <t>Mahonia 'Volcano'pbr('MYOY')</t>
  </si>
  <si>
    <t>Mespilus germanica</t>
  </si>
  <si>
    <t>Morus alba 'Milanowek'</t>
  </si>
  <si>
    <t>Morus rubra 'illinois Everbearing'</t>
  </si>
  <si>
    <t>Nandina domestica 'Firepower'</t>
  </si>
  <si>
    <t>Nandina domestica 'Obsessed'®</t>
  </si>
  <si>
    <t>Osmanthus burkwoodii</t>
  </si>
  <si>
    <t>Pachysandra terminalis</t>
  </si>
  <si>
    <t>Pachysandra term. 'Green Carpet'</t>
  </si>
  <si>
    <t>Pachysandra term. 'Variegata'</t>
  </si>
  <si>
    <t>Paeonia suffr. black</t>
  </si>
  <si>
    <t>lLev. C2 Freshly potted</t>
  </si>
  <si>
    <t>Paeonia suffr. pink</t>
  </si>
  <si>
    <t>Paeonia suffr. red</t>
  </si>
  <si>
    <t>Paeonia suffr. white</t>
  </si>
  <si>
    <t>Paeonia suffr. yellow</t>
  </si>
  <si>
    <t>Parrotia persica 'Persian Spire'PBR</t>
  </si>
  <si>
    <t>Parthenocissus quinquefolia</t>
  </si>
  <si>
    <t>Perovskia atripl. 'Little Spire'®</t>
  </si>
  <si>
    <t>1e size</t>
  </si>
  <si>
    <t>Perovskia atripl. 'Silvery Blue'®</t>
  </si>
  <si>
    <t>Perovskia 'Blue Spire'</t>
  </si>
  <si>
    <t>Philadelphus coronarius</t>
  </si>
  <si>
    <t>Philadelphus cor. 'Aureus'</t>
  </si>
  <si>
    <t>Philadelphus 'Dame Blanche'</t>
  </si>
  <si>
    <t>Philadelphus 'Lemoinei'</t>
  </si>
  <si>
    <t>Philadelphus 'Snowbelle'</t>
  </si>
  <si>
    <t>Photinia fraseri 'Carré Rouge'</t>
  </si>
  <si>
    <t>Photinia fraseri 'Fenna'®</t>
  </si>
  <si>
    <t>Photinia fraseri 'Little Red Robin'</t>
  </si>
  <si>
    <t xml:space="preserve">Photinia fraseri 'Louise'® </t>
  </si>
  <si>
    <t>Photinia fraseri 'Pink Marble'®</t>
  </si>
  <si>
    <t>Photinia fraseri 'Red Robin'</t>
  </si>
  <si>
    <t>Physocarpus opulif. 'Little Angel'®</t>
  </si>
  <si>
    <t>Physocarpus opulif. 'Little Greeny'®</t>
  </si>
  <si>
    <t>Physocarpus opulif. 'Little Joker'®</t>
  </si>
  <si>
    <t>Physocarpus opulif. 'Nugget'</t>
  </si>
  <si>
    <t>Physocarpus opulif. 'Red Baron'</t>
  </si>
  <si>
    <t>Pieris japonica 'Bonfire'</t>
  </si>
  <si>
    <t>Pieris jap. 'Debutante'</t>
  </si>
  <si>
    <t>Pieris jap. 'Little Heath'</t>
  </si>
  <si>
    <t>Pieris jap. 'Red Mill'</t>
  </si>
  <si>
    <t>Pieris 'Flaming Silver'</t>
  </si>
  <si>
    <t>Pieris 'Forest Flame'</t>
  </si>
  <si>
    <t>Potentilla f. 'Abbotswood'</t>
  </si>
  <si>
    <t>Potentilla f. 'Bella Rosa'pbr</t>
  </si>
  <si>
    <t>Potentilla f. 'Bella Sol'®</t>
  </si>
  <si>
    <t>Potentilla f. Creme Brulee™</t>
  </si>
  <si>
    <t>Potentilla f. 'Daydawn'</t>
  </si>
  <si>
    <t>Potentilla f. 'Elizabeth'</t>
  </si>
  <si>
    <t>Potentilla f. 'Glamour Girl'®</t>
  </si>
  <si>
    <t>Potentilla f. 'Goldfinger'</t>
  </si>
  <si>
    <t>Potentilla f. 'Goldteppich'</t>
  </si>
  <si>
    <t>Potentilla f. 'Hendlin'® Bella Lindsey</t>
  </si>
  <si>
    <t>Potentilla f. 'Katherine Dykes'</t>
  </si>
  <si>
    <t>Potentilla f. Lemon Meringue™</t>
  </si>
  <si>
    <t>Potentilla f. 'Manchu'</t>
  </si>
  <si>
    <t>Potentilla f. 'Mango Tango'®</t>
  </si>
  <si>
    <t>Potentilla f. 'Marian Red Robin'®</t>
  </si>
  <si>
    <t>Potentilla f. 'McKay's White'</t>
  </si>
  <si>
    <t>Potentilla f. 'Medic. Wheel Mount.'</t>
  </si>
  <si>
    <t>Potentilla f. 'Orange Star'</t>
  </si>
  <si>
    <t>Potentilla f. 'Pink Paradise' PBR</t>
  </si>
  <si>
    <t>Potentilla f. 'Pink Queen'</t>
  </si>
  <si>
    <t>Potentilla f. 'Pink Whisper'</t>
  </si>
  <si>
    <t>Potentilla f. 'Primrose Beauty'</t>
  </si>
  <si>
    <t>Potentilla f. 'Red Ace'</t>
  </si>
  <si>
    <t>Potentilla f. 'Snowflake'</t>
  </si>
  <si>
    <t>Potentilla f. 'Sunset'</t>
  </si>
  <si>
    <t>Potentilla f. 'Tangerine'</t>
  </si>
  <si>
    <t>Prunus cerasus 'Oblaczynska'</t>
  </si>
  <si>
    <t>Prunus incisa 'Kojou-no-mai'</t>
  </si>
  <si>
    <t>Prunus incisa 'Paean'</t>
  </si>
  <si>
    <t>Prunus laur. 'Greentorch'®</t>
  </si>
  <si>
    <t>Prunus laur. Sofia ('Zsofi' PBR)</t>
  </si>
  <si>
    <t>Prunus l. 'Caucasica'</t>
  </si>
  <si>
    <t>Prunus l. 'Chamaeleon'®</t>
  </si>
  <si>
    <t>Prunus l. 'Elly'PBR</t>
  </si>
  <si>
    <t>Prunus l. 'Genolia'PBR</t>
  </si>
  <si>
    <t>Prunus l. 'Etna'PBR</t>
  </si>
  <si>
    <t>Prunus l. 'Herbergii'</t>
  </si>
  <si>
    <t>Prunus l. 'Novita'</t>
  </si>
  <si>
    <t>Prunus l. 'Polster'</t>
  </si>
  <si>
    <t>Prunus lusitanica 'Angustifolia'</t>
  </si>
  <si>
    <t>Prunus serr. 'Kanzan'</t>
  </si>
  <si>
    <t>Sal. C5 stem 100cm.</t>
  </si>
  <si>
    <t>Prunus serr. 'Royal Burgundy'</t>
  </si>
  <si>
    <t>Sal. C4 stem 120cm.</t>
  </si>
  <si>
    <t>Pyracantha cocc. 'Red Cushion'</t>
  </si>
  <si>
    <t>Pyracantha cocc. 'Red Star'PBR</t>
  </si>
  <si>
    <t>Pyracantha cocc. 'Sunny Star'PBR</t>
  </si>
  <si>
    <t>Pyracantha 'Orange Glow'</t>
  </si>
  <si>
    <t>Salix gracilistyla 'Mount Aso'®</t>
  </si>
  <si>
    <t>Salix udensis 'Golden Sunshine'Pbr</t>
  </si>
  <si>
    <t>Sambucus nigra 'Black Beauty'PBR</t>
  </si>
  <si>
    <t>Sambucus nigra 'Black Lace'PBR</t>
  </si>
  <si>
    <t>Sambucus nigra 'Black Tower'PBR</t>
  </si>
  <si>
    <t>Sambucus nigra 'Golden Tower'PBR</t>
  </si>
  <si>
    <t>Sambucus nigra 'Haschberg'</t>
  </si>
  <si>
    <t>Sambucus nigra 'Madonna'</t>
  </si>
  <si>
    <t>Sambucus nigra 'Thundercloud'</t>
  </si>
  <si>
    <t>Sambucus racemosa 'Plumosa Aurea'</t>
  </si>
  <si>
    <t>Skimmia j. 'Rubella'</t>
  </si>
  <si>
    <t>Spiraea betulifolia 'Tor Gold' PBR</t>
  </si>
  <si>
    <t>Spiraea cinerea 'Grefsheim'</t>
  </si>
  <si>
    <t>Spiraea japonica 'Anthony Waterer'</t>
  </si>
  <si>
    <t>Spiraea japonica 'Crispa'</t>
  </si>
  <si>
    <t>Spiraea japonica 'Firelight'</t>
  </si>
  <si>
    <t>Spiraea japonica 'Genpei'</t>
  </si>
  <si>
    <t>Spiraea japonica 'Golden Jack'(pbr)</t>
  </si>
  <si>
    <t>Spiraea japonica 'Golden Princess'</t>
  </si>
  <si>
    <t>Spiraea japonica 'Goldmound'</t>
  </si>
  <si>
    <t>Spiraea japonica 'Japanese Dwarf'®</t>
  </si>
  <si>
    <t>Spiraea japonica 'Little Princess'</t>
  </si>
  <si>
    <t>Spiraea japonica 'Merlo'®Star(pbr)</t>
  </si>
  <si>
    <t>Spiraea thunbergii</t>
  </si>
  <si>
    <t>Spiraea thunb. 'Ogon'</t>
  </si>
  <si>
    <t>Spiraea vanhouttei</t>
  </si>
  <si>
    <t>Spiraea vanhouttei 'Gold Fountain'</t>
  </si>
  <si>
    <t>Stephanandra incisa 'Crispa'</t>
  </si>
  <si>
    <t>Symphoricarpos d. 'Magical Sweet'®</t>
  </si>
  <si>
    <t>Syringa josikaea</t>
  </si>
  <si>
    <t>Syringa meyeri 'Flowerfesta'® PurplePBR</t>
  </si>
  <si>
    <t>Syringa meyeri 'Palibin'</t>
  </si>
  <si>
    <t>Syringa patula 'Miss Kim'</t>
  </si>
  <si>
    <t>Syringa vulgaris</t>
  </si>
  <si>
    <t>Syringa v. 'Aucubaefolia'</t>
  </si>
  <si>
    <t>Syringa v. 'Beauty of Moscow'</t>
  </si>
  <si>
    <t>Syringa v. 'Katherine Havemeyer'</t>
  </si>
  <si>
    <t>Syringa v. 'Maréchal Foch'</t>
  </si>
  <si>
    <t>Syringa v. 'Mme Florent Stepman'</t>
  </si>
  <si>
    <t>Tamarix ramosissima 'Rubra'</t>
  </si>
  <si>
    <t>Vaccinium macrocarpon</t>
  </si>
  <si>
    <t>Vaccinium macrocarpon 'Howes'</t>
  </si>
  <si>
    <t>Vaccinium macrocarpon 'Pilgrim'</t>
  </si>
  <si>
    <t>Viburnum bodn. 'Charles Lamont'</t>
  </si>
  <si>
    <t>Viburnum bodn. 'Dawn'</t>
  </si>
  <si>
    <t>Sale. C2 30-40</t>
  </si>
  <si>
    <t>Sale. C2 40-50</t>
  </si>
  <si>
    <t>Viburnum farreri</t>
  </si>
  <si>
    <t>Viburnum opulus 'Roseum'</t>
  </si>
  <si>
    <t>Viburnum plic. 'Cascade'</t>
  </si>
  <si>
    <t xml:space="preserve">Viburnum plic. 'Kilimandjaro'® </t>
  </si>
  <si>
    <t>Viburnum plic. 'Mariesii'</t>
  </si>
  <si>
    <t>Viburnum tinus</t>
  </si>
  <si>
    <t>Viburnum tinus 'Gwenllian'</t>
  </si>
  <si>
    <t>Vinca major</t>
  </si>
  <si>
    <t>Vinca minor</t>
  </si>
  <si>
    <t>Vinca minor 'Atropurpurea'</t>
  </si>
  <si>
    <t>Vinca minor 'Gertrude Jekyll'</t>
  </si>
  <si>
    <t>Vinca minor 'La Grave'</t>
  </si>
  <si>
    <t>Vinca minor 'Seng'</t>
  </si>
  <si>
    <t>Vitex agnus-castus Blue Puffball PBR</t>
  </si>
  <si>
    <t>Vitex agnus-castus Delta Blues™</t>
  </si>
  <si>
    <t>Weigela florida 'Alexandra'PBR</t>
  </si>
  <si>
    <t>Weigela florida 'Foliis Purpureis'</t>
  </si>
  <si>
    <t>Weigela florida 'Lime Monster'PBR</t>
  </si>
  <si>
    <t>Weigela florida 'Minor Black' PBR</t>
  </si>
  <si>
    <t>Weigela florida 'Suzanne'</t>
  </si>
  <si>
    <t>Weigela 'All Summer Red' (Slingco1'PBR)</t>
  </si>
  <si>
    <t>Weigela 'Bristol Ruby'</t>
  </si>
  <si>
    <t>Weigela 'Evita'</t>
  </si>
  <si>
    <t>Weigela 'Lucifer'®</t>
  </si>
  <si>
    <t>Weigela Picobella Rosa PBR</t>
  </si>
  <si>
    <t>Weigela 'Rumba'</t>
  </si>
  <si>
    <t>Rhododendron (AJ) 'Geisha Red'</t>
  </si>
  <si>
    <t>Rhododendron (AJ) 'Stewartstonian'</t>
  </si>
  <si>
    <t>Rhododendron (AK) 'Anneke'</t>
  </si>
  <si>
    <t>Saleable P13</t>
  </si>
  <si>
    <t>Liners P13</t>
  </si>
  <si>
    <t>Rhododendron (AK) 'Feuerwerk'</t>
  </si>
  <si>
    <t>Rhododendron (AK) 'Gibraltar'</t>
  </si>
  <si>
    <t>Rhododendron (AK) 'Oxydol'</t>
  </si>
  <si>
    <t>Rhododendron (F) 'Scarlet Wonder'</t>
  </si>
  <si>
    <t>Rhododendron (Y) 'Morgenrot'</t>
  </si>
  <si>
    <t>Sale P13 20-30</t>
  </si>
  <si>
    <t>Rhododendron (Y) 'Silver Sixpence'</t>
  </si>
  <si>
    <t>Rhododendron 'Anah Kruschke'</t>
  </si>
  <si>
    <t>Rhododendron 'Catawb. Grandiflorum'</t>
  </si>
  <si>
    <t>Rhododendron 'Cunningham's White'</t>
  </si>
  <si>
    <t>Rhododendron 'Gomer Waterer'</t>
  </si>
  <si>
    <t>Rhododendron 'Nova Zembla'      red</t>
  </si>
  <si>
    <t>Rhododendron 'Percy Wiseman'</t>
  </si>
  <si>
    <t>Rhododendron 'Regal'</t>
  </si>
  <si>
    <t>Rhododendron 'Roseum Elegans'</t>
  </si>
  <si>
    <t>Abies koreana 'Kohout's Icebreaker'®</t>
  </si>
  <si>
    <t>Abies koreana 'Pinocchio'</t>
  </si>
  <si>
    <t>Sal. C1.5 stem 30cm</t>
  </si>
  <si>
    <t>Abies procera</t>
  </si>
  <si>
    <t>Chamaecyparis l. 'Stardust'</t>
  </si>
  <si>
    <t>Chamaecyparis p. 'Baby Blue'</t>
  </si>
  <si>
    <t>Chamaecyparis p. 'Filifera Aurea'</t>
  </si>
  <si>
    <t>Cupressus m. 'Goldcrest'</t>
  </si>
  <si>
    <t>Juniperus chin. 'Stricta'</t>
  </si>
  <si>
    <t>Juniperus comm. 'Hibernica'</t>
  </si>
  <si>
    <t>Juniperus comm. 'Repanda'</t>
  </si>
  <si>
    <t>Juniperus comm. 'Suecica'</t>
  </si>
  <si>
    <t>Juniperus conferta 'Schlager'</t>
  </si>
  <si>
    <t>Juniperus hor. Icee Blue®</t>
  </si>
  <si>
    <t>Juniperus hor. 'Andorra Compact'</t>
  </si>
  <si>
    <t>Juniperus hor. 'Golden Carpet'</t>
  </si>
  <si>
    <t>Juniperus hor. 'Wiltonii'</t>
  </si>
  <si>
    <t>Juniperus pf. 'Mint Julep'</t>
  </si>
  <si>
    <t>Juniperus pf. 'Old Gold'</t>
  </si>
  <si>
    <t>Juniperus sabina 'Tamariscifolia'</t>
  </si>
  <si>
    <t>Juniperus scop. 'Blue Arrow'</t>
  </si>
  <si>
    <t>Juniperus scop. 'Moonglow'</t>
  </si>
  <si>
    <t>Juniperus squamata 'Blue Carpet'</t>
  </si>
  <si>
    <t>Juniperus squamata 'Blue Star'</t>
  </si>
  <si>
    <t>Juniperus squamata 'Blue Swede'</t>
  </si>
  <si>
    <t>Juniperus virg. 'Hetz'</t>
  </si>
  <si>
    <t>Larix decidua 'Puli'</t>
  </si>
  <si>
    <t>Salea. 120cm. stem</t>
  </si>
  <si>
    <t>Larix kaempf. 'Diana'</t>
  </si>
  <si>
    <t>Larix kaempf. 'Stiff Weeper'</t>
  </si>
  <si>
    <t>Lev. C7.5 stem 150cm.</t>
  </si>
  <si>
    <t>Picea gl. 'December'PBR</t>
  </si>
  <si>
    <t>Picea orientalis 'Aureospicata'</t>
  </si>
  <si>
    <t>Picea pungens 'Glauca'</t>
  </si>
  <si>
    <t>Picea pungens 'Karpaten' PBR</t>
  </si>
  <si>
    <t>Picea pungens 'Super Blue Seedling'</t>
  </si>
  <si>
    <t>Pinus mugo 'Ophir'</t>
  </si>
  <si>
    <t>Pinus nigra nigra</t>
  </si>
  <si>
    <t>Sciadopitys verticillata</t>
  </si>
  <si>
    <t>Sequoiadendron giganteum</t>
  </si>
  <si>
    <t>Taxus baccata</t>
  </si>
  <si>
    <t>Liners P9 10-15</t>
  </si>
  <si>
    <t>Taxus b. 'David'</t>
  </si>
  <si>
    <t>Taxus b. 'Fastigiata Robusta'</t>
  </si>
  <si>
    <t>Liners P9 15-20</t>
  </si>
  <si>
    <t>Taxus media 'Farmen'</t>
  </si>
  <si>
    <t>Taxus media 'Hicksii'</t>
  </si>
  <si>
    <t>Taxus media 'Kazio'PBR</t>
  </si>
  <si>
    <t>Thuja occ. 'Anniek'®</t>
  </si>
  <si>
    <t>Thuja occ. 'Brabant'</t>
  </si>
  <si>
    <t>Thuja occ. 'Bright Smaragd'PBR</t>
  </si>
  <si>
    <t>Liners P9  2 years</t>
  </si>
  <si>
    <t>Thuja occ. 'Columna'</t>
  </si>
  <si>
    <t>Lin. P10.5 r 30-40</t>
  </si>
  <si>
    <t>Thuja occ. 'Dawid'®</t>
  </si>
  <si>
    <t>Thuja occ. 'Globosa'</t>
  </si>
  <si>
    <t>Thuja occ. 'Golden Brabant'®</t>
  </si>
  <si>
    <t>Thuja occ. 'King of Brabant'®</t>
  </si>
  <si>
    <t>Thuja occ. 'Mirjam'®</t>
  </si>
  <si>
    <t>Thuja occ. 'Smaragd'</t>
  </si>
  <si>
    <t>Liners P11</t>
  </si>
  <si>
    <t xml:space="preserve">Thuja occ. 'Sunny Smaragd'® </t>
  </si>
  <si>
    <t>Thuja occ. 'Tiny Tim'</t>
  </si>
  <si>
    <t>Thuja plicata</t>
  </si>
  <si>
    <t>Thuja pl. 'Atrovirens'</t>
  </si>
  <si>
    <t>Thuja pl. 'Can-Can'</t>
  </si>
  <si>
    <t>Thuja pl. 'Excelsa'</t>
  </si>
  <si>
    <t>Rosa (M) Fairy Dance</t>
  </si>
  <si>
    <t>Rosa (P) 'The Fairy'</t>
  </si>
  <si>
    <t>Actinidia arguta 'Dumbarton Oaks'</t>
  </si>
  <si>
    <t>Actinidia arguta 'Issai'</t>
  </si>
  <si>
    <t>Actinidia arguta 'Jumbo'</t>
  </si>
  <si>
    <t>Actinidia deliciosa 'Jenny'</t>
  </si>
  <si>
    <t>Actinidia kol. 'Velikanski'</t>
  </si>
  <si>
    <t>Corylus 'Tonda di Giffoni'</t>
  </si>
  <si>
    <t>Ficus car. 'Little Miss Figgy' PBR</t>
  </si>
  <si>
    <t>Ribes nigr. 'Titania'</t>
  </si>
  <si>
    <t>Ribes u.-c. 'Hinnonmäki Röd'</t>
  </si>
  <si>
    <t>Rubus frut. 'Thornless Evergreen'</t>
  </si>
  <si>
    <t>Rubus frut. 'Triple Crown'</t>
  </si>
  <si>
    <t>Rubus idaeus 'Tulameen'</t>
  </si>
  <si>
    <t>Rubus idaeus BonBonBerry® 'Yummy'PBR</t>
  </si>
  <si>
    <t>Rubus phoenicolasius</t>
  </si>
  <si>
    <t>Rubus 'Tayberry'</t>
  </si>
  <si>
    <t>Vaccinium cor. 'Bluecrop'</t>
  </si>
  <si>
    <t>Vaccinium cor. 'Bluegold'</t>
  </si>
  <si>
    <t>Vaccinium cor. BonBonBerry® 'Blue Suede'PBR</t>
  </si>
  <si>
    <t>Vaccinium cor. 'Darrow'</t>
  </si>
  <si>
    <t>Vaccinium cor. 'Denise Blue'</t>
  </si>
  <si>
    <t>Vaccinium cor. 'Duke'</t>
  </si>
  <si>
    <t>Vaccinium cor. 'Flamingo®</t>
  </si>
  <si>
    <t>Vaccinium cor. 'Herbert'</t>
  </si>
  <si>
    <t>Vaccinium cor. 'Pink Blueberry'</t>
  </si>
  <si>
    <t>Vaccinium 'Pink Lemonade'</t>
  </si>
  <si>
    <t>Alchemilla mollis</t>
  </si>
  <si>
    <t>Aster alpinus 'Wargrave Pink'</t>
  </si>
  <si>
    <t>Astilbe crispa ‘Perkeo’</t>
  </si>
  <si>
    <t>Astilbe chinensis 'Pumila'</t>
  </si>
  <si>
    <t>Astilbe (A) 'Amethyst'</t>
  </si>
  <si>
    <t>Astilbe (A) 'Astary® Rose Red Shades'</t>
  </si>
  <si>
    <t>Astilbe (A) 'Astary® White'</t>
  </si>
  <si>
    <t>Astilbe (A) 'Brautschleier'</t>
  </si>
  <si>
    <t>Astilbe (A) 'Granat'</t>
  </si>
  <si>
    <t>Astilbe (A) 'Snowdrift'</t>
  </si>
  <si>
    <t>Bergenia cordifolia 'Purpurea'</t>
  </si>
  <si>
    <t>Bergenia 'Bressingham White'</t>
  </si>
  <si>
    <t>Brunnera macr. ’Jennifer’</t>
  </si>
  <si>
    <t>Brunnera macr. 'Variegata'</t>
  </si>
  <si>
    <t>Carex comans 'Bronco'</t>
  </si>
  <si>
    <t>Carex 'Feather Falls' PBR</t>
  </si>
  <si>
    <t>Carex flagellifera Bronzita™</t>
  </si>
  <si>
    <t>Carex morrowii 'Goldband'</t>
  </si>
  <si>
    <t>Carex morrowii 'Ice Dance'</t>
  </si>
  <si>
    <t>Carex oshimensis 'Evergold'</t>
  </si>
  <si>
    <t>Echinacea p. 'Pink Double Delight'®</t>
  </si>
  <si>
    <t>Festuca glauca Sunrise('Miedzianobrody'pbr)</t>
  </si>
  <si>
    <t>Fragaria a. 'Everly'</t>
  </si>
  <si>
    <t>Fragaria a. 'Mieze Schindler'</t>
  </si>
  <si>
    <t>Fragaria a. 'Toscana'</t>
  </si>
  <si>
    <t>FRAMBERRY®</t>
  </si>
  <si>
    <t>PINEBERRY 'Snow White'</t>
  </si>
  <si>
    <t>Geranium sanguineum striatum</t>
  </si>
  <si>
    <t>Geranium 'Kelly Anne'pbr</t>
  </si>
  <si>
    <t>Geranium 'Rozanne'®</t>
  </si>
  <si>
    <t xml:space="preserve">Helleborus or. 'Double Ellen White' ® </t>
  </si>
  <si>
    <t xml:space="preserve">Helleborus or. ’Pretty Ellen Spotted’ ® </t>
  </si>
  <si>
    <t>Heuchera sang. 'Leuchtkäfer'</t>
  </si>
  <si>
    <t>Heuchera sanguinea 'Ruby Bells'</t>
  </si>
  <si>
    <t>Leucanthemum (S) 'Fiona Coghill'</t>
  </si>
  <si>
    <t>Liatris spicata 'Floristan Violett'</t>
  </si>
  <si>
    <t>Liriope muscari 'Moneymaker'</t>
  </si>
  <si>
    <t>Lychnis viscaria 'Frou Frou'Double Pink</t>
  </si>
  <si>
    <t>Miscanthus sin. 'Cute One' PBR</t>
  </si>
  <si>
    <t>Miscanthus sin. 'Kleine Silbersp.'</t>
  </si>
  <si>
    <t>Miscanthus sin. 'Rigoletto'</t>
  </si>
  <si>
    <t>Miscanthus sin. 'Ruby Cute' PBR</t>
  </si>
  <si>
    <t xml:space="preserve">Miscanthus sin. 'Strictus Dwarf' </t>
  </si>
  <si>
    <t>Miscanthus sin. 'Volcano' PBR</t>
  </si>
  <si>
    <t>Molinia arundinacea 'Mostenveld'</t>
  </si>
  <si>
    <t>Molinia caerulea 'Heidebraut'</t>
  </si>
  <si>
    <t>Molinia caerulea 'Torch' PBR</t>
  </si>
  <si>
    <t>Molinia caerulea 'Variegata'</t>
  </si>
  <si>
    <t>Nepeta 'Kit Cat'</t>
  </si>
  <si>
    <t>Ophiopogon plan. 'Niger'</t>
  </si>
  <si>
    <t>Panicum virgatum 'Sangria' PBR</t>
  </si>
  <si>
    <t>Pennisetum alopecuroides</t>
  </si>
  <si>
    <t>Pennisetum al. 'Black Beauty'</t>
  </si>
  <si>
    <t>Pennisetum al. 'Hameln'</t>
  </si>
  <si>
    <t>Pennisetum al. 'Herbstzauber'</t>
  </si>
  <si>
    <t>Pennisetum al. 'Red Head'</t>
  </si>
  <si>
    <t>Pennisetum al. 'Viridescens'</t>
  </si>
  <si>
    <t>Pennisetum orientale 'JS Dance With Me' PBR</t>
  </si>
  <si>
    <t>Phlox (P) 'Amethyst'</t>
  </si>
  <si>
    <t>Phlox (P) 'Lilac Time'</t>
  </si>
  <si>
    <t>Phlox (P) 'Mies Copijn'</t>
  </si>
  <si>
    <t>Phlox (P) 'Tenor'</t>
  </si>
  <si>
    <t>Rheum rhabarbarum 'Stockbridge Arrow'</t>
  </si>
  <si>
    <t>Rheum rhabarbarum 'Victoria'</t>
  </si>
  <si>
    <t>Rheum 'Holsteiner Blut'</t>
  </si>
  <si>
    <t>Rosmarinus off. 'Blue Winter'®</t>
  </si>
  <si>
    <t>Sanguisorba officinalis</t>
  </si>
  <si>
    <t>Schizachyrium scoparium 'Standing Ovation' PBR</t>
  </si>
  <si>
    <t>Stipa arund. 'Sirocco'(Anemanthele)</t>
  </si>
  <si>
    <t>Verbena bon. 'Lollipop'</t>
  </si>
  <si>
    <t>Waldsteinia ternata</t>
  </si>
  <si>
    <t>Yucca filamentosa 'Color Guard'</t>
  </si>
  <si>
    <t>Plant sizes</t>
  </si>
  <si>
    <t>Minimal order quanity</t>
  </si>
  <si>
    <t>Acer pal.'Royal Garnet' PBR</t>
  </si>
  <si>
    <t>ACPRG</t>
  </si>
  <si>
    <t>ASAWHI</t>
  </si>
  <si>
    <t>Berberis thunb. 'Admiration' PBR</t>
  </si>
  <si>
    <t>BETADMIR</t>
  </si>
  <si>
    <t>Berberis thunb. 'Barberry'™</t>
  </si>
  <si>
    <t>BETBARBE</t>
  </si>
  <si>
    <t>Berberis thunb. 'Chocolate Summer'®</t>
  </si>
  <si>
    <t>BETCSUMM</t>
  </si>
  <si>
    <t>Berberis thunb. 'Flamingo'®</t>
  </si>
  <si>
    <t>BETFLAMI</t>
  </si>
  <si>
    <t>Berberis thunb. 'Florence'®</t>
  </si>
  <si>
    <t>BETFLORE</t>
  </si>
  <si>
    <t>Sale C2 60-80</t>
  </si>
  <si>
    <t>Berberis thunb. 'Golden Horizon'®</t>
  </si>
  <si>
    <t>BETGHORI</t>
  </si>
  <si>
    <t>Berberis thunb. 'Golden Ruby'PBR</t>
  </si>
  <si>
    <t>BETGRUBY</t>
  </si>
  <si>
    <t>Plantgoed P12</t>
  </si>
  <si>
    <t>BETGTORC</t>
  </si>
  <si>
    <t>Plantgoed P9</t>
  </si>
  <si>
    <t>Berberis thunb. 'Inspiration'®</t>
  </si>
  <si>
    <t>BETINSPI</t>
  </si>
  <si>
    <t>Berberis thunb. Lambrusco™ 'BailElla'</t>
  </si>
  <si>
    <t>BETLAM</t>
  </si>
  <si>
    <t>Berberis thunb. Limoncello™ 'BailErin'</t>
  </si>
  <si>
    <t>BETLIM</t>
  </si>
  <si>
    <t>Sal. C1.5 stem 40cm</t>
  </si>
  <si>
    <t>Berberis thunb. 'Lutin Rouge'PBR</t>
  </si>
  <si>
    <t>BETLROUG</t>
  </si>
  <si>
    <t>BETMARIA</t>
  </si>
  <si>
    <t>Berberis thunb. Moscato™  'BailAnna'</t>
  </si>
  <si>
    <t>BETMOS</t>
  </si>
  <si>
    <t>Sal. C1.5 stem 50cm</t>
  </si>
  <si>
    <t>Berberis thunb. 'Natasza'®</t>
  </si>
  <si>
    <t>BETNATAS</t>
  </si>
  <si>
    <t>Sal. C1.5 stem 60cm</t>
  </si>
  <si>
    <t>Berberis thunb. 'Orange Alf' PBR</t>
  </si>
  <si>
    <t>BETOALF</t>
  </si>
  <si>
    <t>BETOICE</t>
  </si>
  <si>
    <t>Plantgoed P10.5</t>
  </si>
  <si>
    <t>Berberis thunb. 'Orange Rocket' PBR</t>
  </si>
  <si>
    <t>BETOROCK</t>
  </si>
  <si>
    <t>Berberis thunb. 'Orange Sunrise®'</t>
  </si>
  <si>
    <t>BETOSUNR</t>
  </si>
  <si>
    <t>BETRSTAR</t>
  </si>
  <si>
    <t>Berberis thunb. 'Silver Pillar' PBR</t>
  </si>
  <si>
    <t>BETSPILL</t>
  </si>
  <si>
    <t>BETSSUN</t>
  </si>
  <si>
    <t>Berberis thunb. Toscana™ 'BailJulia'</t>
  </si>
  <si>
    <t>BETTOS</t>
  </si>
  <si>
    <t>Buddleja alternifolia 'Unique'PBR</t>
  </si>
  <si>
    <t>BUAUNIQU</t>
  </si>
  <si>
    <t>BUDABLUE</t>
  </si>
  <si>
    <t>BUDBCRE</t>
  </si>
  <si>
    <t>Buddleja dav. Free Petite© 'Blue Heaven'PBR</t>
  </si>
  <si>
    <t>BUDBHEAV</t>
  </si>
  <si>
    <t>Buddleja dav. 'Butterfly Tower'®</t>
  </si>
  <si>
    <t>BUDBTOW</t>
  </si>
  <si>
    <t>BUDFPOWE</t>
  </si>
  <si>
    <t>BUDGULLI</t>
  </si>
  <si>
    <t>Buddleja dav. 'Magda's Gold Knight'pbr</t>
  </si>
  <si>
    <t>BUDMGKN</t>
  </si>
  <si>
    <t>BUDMOONS</t>
  </si>
  <si>
    <t>BUDPEACO</t>
  </si>
  <si>
    <t>Buddleja dav. Flutterby 'Pink'®</t>
  </si>
  <si>
    <t>BUDPINK</t>
  </si>
  <si>
    <t>BUDPPANT</t>
  </si>
  <si>
    <t>BUDPURP</t>
  </si>
  <si>
    <t>Buddleja dav. 'Sophie'®</t>
  </si>
  <si>
    <t>BUDSOFIE</t>
  </si>
  <si>
    <t>Buddleja dav. 'Sugar Plum'PBR</t>
  </si>
  <si>
    <t>BUDSPLUM</t>
  </si>
  <si>
    <t>Buddleja dav. 'Tutti Fruitti'®</t>
  </si>
  <si>
    <t>BUDTFRUI</t>
  </si>
  <si>
    <t>Buddleja High Five Purple PBR</t>
  </si>
  <si>
    <t>BUHFPUR</t>
  </si>
  <si>
    <t>Callicarpa bodinieri 'Snowqueen'®</t>
  </si>
  <si>
    <t>CABMSNOW</t>
  </si>
  <si>
    <t>CACBEMPI</t>
  </si>
  <si>
    <t>Caryopteris cland. Grand Bleu®('Inoveris'pbr)</t>
  </si>
  <si>
    <t>CACGBLEU</t>
  </si>
  <si>
    <t>CACHGOLD</t>
  </si>
  <si>
    <t>CACSSORB</t>
  </si>
  <si>
    <t>CACSTEPH</t>
  </si>
  <si>
    <t>CAFBRONZ</t>
  </si>
  <si>
    <t>CAFFAL</t>
  </si>
  <si>
    <t>Cephalanthus o. Fiber Optics®</t>
  </si>
  <si>
    <t>CEOFOPT</t>
  </si>
  <si>
    <t>CHTWDAZZ</t>
  </si>
  <si>
    <t>Cornus alba 'Ivory Halo'®</t>
  </si>
  <si>
    <t>COAIHALO</t>
  </si>
  <si>
    <t>COAMIRAC</t>
  </si>
  <si>
    <t>Cornus alba Neon Burst™</t>
  </si>
  <si>
    <t>COANBUR</t>
  </si>
  <si>
    <t>COCDMAID</t>
  </si>
  <si>
    <t>Cotinus cog. 'Flamissimo'®Mincofla20 Pbr</t>
  </si>
  <si>
    <t>COCFLAM</t>
  </si>
  <si>
    <t>Cotinus cog. 'Golden Lady'PBR</t>
  </si>
  <si>
    <t>COCGLADY</t>
  </si>
  <si>
    <t>COCGSPIR</t>
  </si>
  <si>
    <t>Cotinus cog. 'Lilla'®</t>
  </si>
  <si>
    <t>COCLILLA</t>
  </si>
  <si>
    <t>Daphne odora 'Perfume Princess'®</t>
  </si>
  <si>
    <t>DAOPPRIN</t>
  </si>
  <si>
    <t>Diervilla rivularis 'Diva'®</t>
  </si>
  <si>
    <t>DIRDIVA</t>
  </si>
  <si>
    <t>Diervilla rivularis 'Honeybee'PBR</t>
  </si>
  <si>
    <t>DIRHONEY</t>
  </si>
  <si>
    <t>Diervilla rivularis 'Honey Surprise'®</t>
  </si>
  <si>
    <t>DIRHSURP</t>
  </si>
  <si>
    <t>Diervilla sessilifolia 'Cool Splash'™</t>
  </si>
  <si>
    <t>DISCSPL</t>
  </si>
  <si>
    <t>Exochorda x macrantha Lotus Moon™ Pearlbush</t>
  </si>
  <si>
    <t>EXMLMOO</t>
  </si>
  <si>
    <t>Exochorda 'Magical Springtime'®</t>
  </si>
  <si>
    <t>EXMSPRIN</t>
  </si>
  <si>
    <t>FICLMFIG</t>
  </si>
  <si>
    <t>Forsythia int. 'Mikador' PBR</t>
  </si>
  <si>
    <t>FOIMIKA</t>
  </si>
  <si>
    <t>HISBCHIF</t>
  </si>
  <si>
    <t>HISCCHIF</t>
  </si>
  <si>
    <t>HISFCPAS</t>
  </si>
  <si>
    <t>Hibiscus syr. 'French Cabaret'® Purple</t>
  </si>
  <si>
    <t>HISFCPUR</t>
  </si>
  <si>
    <t>Hibiscus syr. 'French Cabaret'® Red</t>
  </si>
  <si>
    <t>HISFCRED</t>
  </si>
  <si>
    <t>HISFTP</t>
  </si>
  <si>
    <t>HISFTRUB</t>
  </si>
  <si>
    <t>HISFTWH</t>
  </si>
  <si>
    <t>HISLCHIF</t>
  </si>
  <si>
    <t>Hibiscus syr. 'Magenta Chiffon'®</t>
  </si>
  <si>
    <t>HISMCHI</t>
  </si>
  <si>
    <t>Hibiscus syr. 'Pink Chiffon'PBR</t>
  </si>
  <si>
    <t>HISPCHIF</t>
  </si>
  <si>
    <t>Hibiscus syr. 'Starburst Chiffon'PBR</t>
  </si>
  <si>
    <t>HISSCHI</t>
  </si>
  <si>
    <t>HISWCHIF</t>
  </si>
  <si>
    <t>HYACB</t>
  </si>
  <si>
    <t>HYACMARS</t>
  </si>
  <si>
    <t>HYAHCHOC</t>
  </si>
  <si>
    <t>Hydrangea m. 'Dancing Angel'®</t>
  </si>
  <si>
    <t>HYDMDANG</t>
  </si>
  <si>
    <t>HYDMHRED</t>
  </si>
  <si>
    <t>Hydrangea pan. 'Baby Lace'®</t>
  </si>
  <si>
    <t>HYDPBLA</t>
  </si>
  <si>
    <t>HYMBRED</t>
  </si>
  <si>
    <t>Hydrangea m. 'Bright White'®</t>
  </si>
  <si>
    <t>HYMBWHIT</t>
  </si>
  <si>
    <t>HYMDOMOT</t>
  </si>
  <si>
    <t>HYMDROS</t>
  </si>
  <si>
    <t>HYMEBLUE</t>
  </si>
  <si>
    <t>Hydrangea m. (You &amp; Me) 'Forever'PBR</t>
  </si>
  <si>
    <t>HYMFOREV</t>
  </si>
  <si>
    <t>Hydrangea m. 'First White'®</t>
  </si>
  <si>
    <t>HYMFWHIT</t>
  </si>
  <si>
    <t>Hydrangea m. 'Gräfin Cosel'®</t>
  </si>
  <si>
    <t>HYMGCOS</t>
  </si>
  <si>
    <t>Hydrangea m. 'Grünes Gewölbe'®</t>
  </si>
  <si>
    <t>HYMGGEWO</t>
  </si>
  <si>
    <t>HYMHCPAL</t>
  </si>
  <si>
    <t>HYMHFIRE</t>
  </si>
  <si>
    <t>HYMHMOUN</t>
  </si>
  <si>
    <t>Hydrangea m. 'Hi River'PBR</t>
  </si>
  <si>
    <t>HYMHRIVE</t>
  </si>
  <si>
    <t>Hydrangea m. 'Hi Sweet Sugar'PBR</t>
  </si>
  <si>
    <t>HYMHSSUG</t>
  </si>
  <si>
    <t>HYMHTORN</t>
  </si>
  <si>
    <t>HYMKWIN</t>
  </si>
  <si>
    <t>Hydrangea m. (You &amp; Me) 'Love'PBR</t>
  </si>
  <si>
    <t>HYMLOVE</t>
  </si>
  <si>
    <t>Hydrangea m. (You &amp; Me) 'Miss Saori'PBR</t>
  </si>
  <si>
    <t>HYMMSAO</t>
  </si>
  <si>
    <t>HYMNUVOL</t>
  </si>
  <si>
    <t>Hydrangea m. 'Princess Diana'PBR</t>
  </si>
  <si>
    <t>HYMPDIA</t>
  </si>
  <si>
    <t>HYMPERF</t>
  </si>
  <si>
    <t>Hydrangea m. 'Red Angel'®</t>
  </si>
  <si>
    <t>HYMRANG</t>
  </si>
  <si>
    <t>HYMSABRI</t>
  </si>
  <si>
    <t xml:space="preserve">Hydrangea m. 'Salsa'® </t>
  </si>
  <si>
    <t>HYMSALSA</t>
  </si>
  <si>
    <t>Hydrangea m. 'Schneeball'®</t>
  </si>
  <si>
    <t>HYMSCHNE</t>
  </si>
  <si>
    <t xml:space="preserve">Hydrangea m. 'Selina'® </t>
  </si>
  <si>
    <t>HYMSELIN</t>
  </si>
  <si>
    <t>Hydrangea m. 'Selma'®</t>
  </si>
  <si>
    <t>HYMSELMA</t>
  </si>
  <si>
    <t>HYMSHAKI</t>
  </si>
  <si>
    <t>Hydrangea m. 'Sindarella'®</t>
  </si>
  <si>
    <t>HYMSINDE</t>
  </si>
  <si>
    <t>HYMSPINK</t>
  </si>
  <si>
    <t>Hydrangea m. 'Schloss Wackerbarth'®</t>
  </si>
  <si>
    <t>HYMSWACK</t>
  </si>
  <si>
    <t>HYMSZUSC</t>
  </si>
  <si>
    <t>Hydrangea m. (You &amp; Me) 'Together'PBR</t>
  </si>
  <si>
    <t>HYMTOGET</t>
  </si>
  <si>
    <t>Hydrangea m. 'Xian'®</t>
  </si>
  <si>
    <t>HYMXIAN</t>
  </si>
  <si>
    <t>Hydrangea pan. 'Bobo'®</t>
  </si>
  <si>
    <t>HYPBOBO</t>
  </si>
  <si>
    <t>HYPCANDE</t>
  </si>
  <si>
    <t>Hydrangea pan. 'Confetti'PBR</t>
  </si>
  <si>
    <t>HYPCONFE</t>
  </si>
  <si>
    <t>HYPDIAMA</t>
  </si>
  <si>
    <t>HYPDROUG</t>
  </si>
  <si>
    <t>HYPESENS</t>
  </si>
  <si>
    <t>Hydrangea pan. 'Fraise Melba'PBR</t>
  </si>
  <si>
    <t>HYPFMELB</t>
  </si>
  <si>
    <t>Hydrangea pan. 'Graffiti'®</t>
  </si>
  <si>
    <t>HYPGRA</t>
  </si>
  <si>
    <t>HYPHERQU</t>
  </si>
  <si>
    <t>HYPLEVAN</t>
  </si>
  <si>
    <t>HYPLFRA</t>
  </si>
  <si>
    <t>HYPLIMEL</t>
  </si>
  <si>
    <t>HYPLLIME</t>
  </si>
  <si>
    <t>HYPLSPOO</t>
  </si>
  <si>
    <t>HYPMCAND</t>
  </si>
  <si>
    <t>HYPMFIRE</t>
  </si>
  <si>
    <t>Hydrangea pan. 'Magical Lime Sparkle'®</t>
  </si>
  <si>
    <t>HYPMLS</t>
  </si>
  <si>
    <t>HYPMMOON</t>
  </si>
  <si>
    <t>HYPMOJIT</t>
  </si>
  <si>
    <t>HYPMSSUM</t>
  </si>
  <si>
    <t>Hydrangea pan. 'Pastelgreen'PBR</t>
  </si>
  <si>
    <t>HYPPASTE</t>
  </si>
  <si>
    <t>HYPPBEAR</t>
  </si>
  <si>
    <t xml:space="preserve">Hydrangea pan.'Petite Lantern' PBR  </t>
  </si>
  <si>
    <t>HYPPLANT</t>
  </si>
  <si>
    <t>HYPPOL</t>
  </si>
  <si>
    <t>HYPPSTAR</t>
  </si>
  <si>
    <t>Hydrangea pan. 'Pinky Winky'®</t>
  </si>
  <si>
    <t>HYPPWINK</t>
  </si>
  <si>
    <t>HYPSFRAI</t>
  </si>
  <si>
    <t>HYPSKY</t>
  </si>
  <si>
    <t>HYPTPIN</t>
  </si>
  <si>
    <t>HYPVFRAI</t>
  </si>
  <si>
    <t>HYPWRED</t>
  </si>
  <si>
    <t>HYQICRYS</t>
  </si>
  <si>
    <t>Hydrangea serr. 'Avelroz'PBR</t>
  </si>
  <si>
    <t>HYSAVELR</t>
  </si>
  <si>
    <t>HYSDARED</t>
  </si>
  <si>
    <t>Hydrangea serr. 'Veerle'®</t>
  </si>
  <si>
    <t>HYSVEEER</t>
  </si>
  <si>
    <t>Ilex meserveae Heckenfee®</t>
  </si>
  <si>
    <t>ILMHECKE</t>
  </si>
  <si>
    <t>Ilex meserveae 'Heckenpracht' ®</t>
  </si>
  <si>
    <t>ILMHECP</t>
  </si>
  <si>
    <t>Ilex meserveae 'Heckenstar'®</t>
  </si>
  <si>
    <t>ILMHECS</t>
  </si>
  <si>
    <t>Juniperus scop. 'Blue Ivory'®PBR</t>
  </si>
  <si>
    <t>JUSBIVOR</t>
  </si>
  <si>
    <t xml:space="preserve">Ligustrum oval. 'Green Diamond'® </t>
  </si>
  <si>
    <t>LIOGDIAM</t>
  </si>
  <si>
    <t>Magnolia 'Black Tulip'™</t>
  </si>
  <si>
    <t>MABTULIP</t>
  </si>
  <si>
    <t>Magnolia 'Cameo' pbr</t>
  </si>
  <si>
    <t>MACAMEO</t>
  </si>
  <si>
    <t>Magnolia Emperor PBR</t>
  </si>
  <si>
    <t>MAEMP</t>
  </si>
  <si>
    <t>Magnolia 'Fairy Cream'®Blush</t>
  </si>
  <si>
    <t>MAFCREAM</t>
  </si>
  <si>
    <t>Magnolia 'Fairy Magnolia'®Blush</t>
  </si>
  <si>
    <t>MAFMAGNO</t>
  </si>
  <si>
    <t>MAGENIE</t>
  </si>
  <si>
    <t>Magnolia Watermelon PBR</t>
  </si>
  <si>
    <t>MAWAT</t>
  </si>
  <si>
    <t>MISRCUT</t>
  </si>
  <si>
    <t>Morus rotundiloba BonBonBerry® Mojo Berry</t>
  </si>
  <si>
    <t>MORMOJ</t>
  </si>
  <si>
    <t>Nandina domestica 'Brightlight'®</t>
  </si>
  <si>
    <t>NADBRIGH</t>
  </si>
  <si>
    <t>NADOBSES</t>
  </si>
  <si>
    <t>PAPPSP</t>
  </si>
  <si>
    <t>Perovskia atripl. 'Lacey Blue'PBR</t>
  </si>
  <si>
    <t>PEALBLUE</t>
  </si>
  <si>
    <t>Pennisetum al. 'Lumen Gold' PBR</t>
  </si>
  <si>
    <t>PEALGOL</t>
  </si>
  <si>
    <t>PEASBLUE</t>
  </si>
  <si>
    <t>PHFFENNA</t>
  </si>
  <si>
    <t>PHFLOUIS</t>
  </si>
  <si>
    <t>Photinia fraseri 'Magical Volcano'®</t>
  </si>
  <si>
    <t>PHFMVOLC</t>
  </si>
  <si>
    <t>Physocarpus opulif. Amber Jubilee PBR</t>
  </si>
  <si>
    <t>PHOAJUBI</t>
  </si>
  <si>
    <t>Physocarpus opulif. 'Diabolo'®</t>
  </si>
  <si>
    <t>PHODIABO</t>
  </si>
  <si>
    <t>PHOLANGE</t>
  </si>
  <si>
    <t>Physocarpus opulif. Little Devil™</t>
  </si>
  <si>
    <t>PHOLDEVI</t>
  </si>
  <si>
    <t>PHOLGREE</t>
  </si>
  <si>
    <t>Physocarpus opulif. 'Lady in Red'PBR</t>
  </si>
  <si>
    <t>PHOLRED</t>
  </si>
  <si>
    <t>PHOLRJO</t>
  </si>
  <si>
    <t>Philadelphus 'Starbright' ™</t>
  </si>
  <si>
    <t>PHSTA</t>
  </si>
  <si>
    <t>Picea gl. 'Conica December'pbr</t>
  </si>
  <si>
    <t>PIGCSPE</t>
  </si>
  <si>
    <t>PIGDECEM</t>
  </si>
  <si>
    <t>Picea pungens 'Blue Diamond'®</t>
  </si>
  <si>
    <t>PIPBDIAM</t>
  </si>
  <si>
    <t>Potentilla f. 'Bella Apple'®</t>
  </si>
  <si>
    <t>POFBAPPL</t>
  </si>
  <si>
    <t>Potentilla f. 'Bellissima'®</t>
  </si>
  <si>
    <t>POFBELLI</t>
  </si>
  <si>
    <t>POFCBRU</t>
  </si>
  <si>
    <t>Potentilla f. 'Danny Boy'PBR</t>
  </si>
  <si>
    <t>POFDBOY</t>
  </si>
  <si>
    <t>POFGGIRL</t>
  </si>
  <si>
    <t>POFHEN</t>
  </si>
  <si>
    <t>POFLMER</t>
  </si>
  <si>
    <t>POFPPARA</t>
  </si>
  <si>
    <t>PRLELL</t>
  </si>
  <si>
    <t>PRLETNA</t>
  </si>
  <si>
    <t>PRLGENOL</t>
  </si>
  <si>
    <t>PRLGRE</t>
  </si>
  <si>
    <t>PRLSOF</t>
  </si>
  <si>
    <t>PYCRSTA</t>
  </si>
  <si>
    <t>PYCSSTAR</t>
  </si>
  <si>
    <t>Rosa (R) 'Magical Delight'®</t>
  </si>
  <si>
    <t>ROMDELIG</t>
  </si>
  <si>
    <t>RUIYUMMY</t>
  </si>
  <si>
    <t>Sarcococca humilis 'Winter Gem'®</t>
  </si>
  <si>
    <t>SAHWGE</t>
  </si>
  <si>
    <t>SANBBEAU</t>
  </si>
  <si>
    <t>SANBLACE</t>
  </si>
  <si>
    <t>SANBTOWE</t>
  </si>
  <si>
    <t>SANGTOW</t>
  </si>
  <si>
    <t>Sambucus nigra 'Obelisk'®</t>
  </si>
  <si>
    <t>SANOBELI</t>
  </si>
  <si>
    <t>SCSSOVA</t>
  </si>
  <si>
    <t>Sorbaria sorbifolia 'Sem'®</t>
  </si>
  <si>
    <t>SOSSEM</t>
  </si>
  <si>
    <t>SPBTGOLD</t>
  </si>
  <si>
    <t>SPJGJAC</t>
  </si>
  <si>
    <t>Spiraea japonica 'Merlo'®Gold(pbr)</t>
  </si>
  <si>
    <t>SPJMGOLD</t>
  </si>
  <si>
    <t>Spiraea japonica 'Merlo'®Green(pbr)</t>
  </si>
  <si>
    <t>SPJMGRE</t>
  </si>
  <si>
    <t>SPJMSTAR</t>
  </si>
  <si>
    <t>Spiraea japonica 'Sparkling Champagne'PBR</t>
  </si>
  <si>
    <t>SPJSCHAM</t>
  </si>
  <si>
    <t xml:space="preserve">Spiraea japonica 'White Gold'® </t>
  </si>
  <si>
    <t>SPJWGOLD</t>
  </si>
  <si>
    <t>Spiraea prunifolia 'Goldfire'PBR</t>
  </si>
  <si>
    <t>SPPGOLDF</t>
  </si>
  <si>
    <t>Symphoricarpos d. 'Magical Candy'®</t>
  </si>
  <si>
    <t>SYDMCAND</t>
  </si>
  <si>
    <t>Symphoricarpos d. 'Magical Galaxy'®</t>
  </si>
  <si>
    <t>SYDMGALA</t>
  </si>
  <si>
    <t>SYDMSWEE</t>
  </si>
  <si>
    <t>Syringa meyeri 'Flowerfesta'® PinkPBR</t>
  </si>
  <si>
    <t>SYMFPINK</t>
  </si>
  <si>
    <t>Thuja occ. 'Golden Anne'®</t>
  </si>
  <si>
    <t>THOGANN</t>
  </si>
  <si>
    <t>THOMIRJA</t>
  </si>
  <si>
    <t>Thuja occ. 'Spotty Smaragd'</t>
  </si>
  <si>
    <t>THOSSMA</t>
  </si>
  <si>
    <t>Thuja occ. 'Totem Smaragd'PBR</t>
  </si>
  <si>
    <t>THOTSMA</t>
  </si>
  <si>
    <t>VACBSUED</t>
  </si>
  <si>
    <t>VACFLAM</t>
  </si>
  <si>
    <t>VIACBPUF</t>
  </si>
  <si>
    <t>VIACDBLU</t>
  </si>
  <si>
    <t>Vitex agnus-castus 'Magical Summertime Blues'®</t>
  </si>
  <si>
    <t>VIACMSBL</t>
  </si>
  <si>
    <t>VIPKILIM</t>
  </si>
  <si>
    <t>Viburnum plic. Kilimanjaro® 'Sunrise'PBR</t>
  </si>
  <si>
    <t>VIPSUNRI</t>
  </si>
  <si>
    <t>Weigela 'All Summer Monet' PBR</t>
  </si>
  <si>
    <t>WEASMONE</t>
  </si>
  <si>
    <t>Weigela 'All Summer Peach ('Slingpink'PBR)</t>
  </si>
  <si>
    <t>WEASPEAC</t>
  </si>
  <si>
    <t>WEASRED</t>
  </si>
  <si>
    <t>Weigela 'Big Love'(JS4)®</t>
  </si>
  <si>
    <t>WEBLOVE</t>
  </si>
  <si>
    <t>Weigela 'Black and White'®</t>
  </si>
  <si>
    <t>WEBWHIT</t>
  </si>
  <si>
    <t>WEFALEXA</t>
  </si>
  <si>
    <t>Weigela florida 'Brigela'PBR</t>
  </si>
  <si>
    <t>WEFBRIGE</t>
  </si>
  <si>
    <t>WEFLMON</t>
  </si>
  <si>
    <t>WEFMBLAC</t>
  </si>
  <si>
    <t>Weigela florida 'Pink Poppet'PBR</t>
  </si>
  <si>
    <t>WEFPPOPP</t>
  </si>
  <si>
    <t>WEPROS</t>
  </si>
  <si>
    <t>Weigela 'Vintage Love'(TVP1)®</t>
  </si>
  <si>
    <t>WEVLO</t>
  </si>
  <si>
    <t>Weigela 'Wings of Fire'PBR</t>
  </si>
  <si>
    <t>WEWFIRE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</si>
</sst>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€&quot;\ * #,##0.00_ ;_ &quot;€&quot;\ * \-#,##0.00_ ;_ &quot;€&quot;\ * &quot;-&quot;??_ ;_ @_ "/>
  </numFmts>
  <fonts count="8" x14ac:knownFonts="1">
    <font>
      <sz val="11"/>
      <name val="Calibri"/>
    </font>
    <font>
      <b/>
      <u/>
      <sz val="14"/>
      <name val="Calibri"/>
    </font>
    <font>
      <b/>
      <sz val="11"/>
      <name val="Calibri"/>
    </font>
    <font>
      <u/>
      <sz val="11"/>
      <name val="Calibri"/>
    </font>
    <font>
      <sz val="11"/>
      <name val="Calibri"/>
    </font>
    <font>
      <b/>
      <u/>
      <sz val="11"/>
      <name val="Calibri"/>
    </font>
    <font>
      <b/>
      <u/>
      <sz val="11"/>
      <name val="Calibri"/>
    </font>
    <font>
      <sz val="11"/>
      <color rgb="FFFF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2" fillId="2" borderId="1" xfId="0" applyNumberFormat="1" applyFont="1" applyFill="1" applyBorder="1"/>
    <xf numFmtId="164" fontId="0" fillId="0" borderId="0" xfId="0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/>
    <xf numFmtId="0" fontId="0" fillId="0" borderId="3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/>
    <xf numFmtId="2" fontId="0" fillId="0" borderId="0" xfId="0" applyNumberFormat="1" applyFont="1"/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4" fontId="2" fillId="0" borderId="0" xfId="0" applyNumberFormat="1" applyFont="1"/>
    <xf numFmtId="0" fontId="2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6" xfId="0" applyFont="1" applyBorder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4" borderId="13" xfId="0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5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" fontId="0" fillId="0" borderId="0" xfId="0" applyNumberFormat="1" applyFont="1"/>
    <xf numFmtId="0" fontId="2" fillId="0" borderId="0" xfId="0" applyFont="1" applyAlignment="1">
      <alignment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0" fillId="2" borderId="2" xfId="0" applyFont="1" applyFill="1" applyBorder="1" applyAlignment="1">
      <alignment horizontal="center"/>
    </xf>
    <xf numFmtId="0" fontId="4" fillId="0" borderId="3" xfId="0" applyFont="1" applyBorder="1"/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1" xfId="0" applyFont="1" applyBorder="1"/>
    <xf numFmtId="164" fontId="1" fillId="0" borderId="0" xfId="0" applyNumberFormat="1" applyFont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85725</xdr:rowOff>
    </xdr:from>
    <xdr:ext cx="2400300" cy="1143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542925</xdr:colOff>
      <xdr:row>1</xdr:row>
      <xdr:rowOff>104775</xdr:rowOff>
    </xdr:from>
    <xdr:ext cx="1352550" cy="13906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87"/>
  <sheetViews>
    <sheetView showGridLines="0" tabSelected="1" workbookViewId="0">
      <pane ySplit="16" topLeftCell="A17" activePane="bottomLeft" state="frozen"/>
      <selection pane="bottomLeft" activeCell="B18" sqref="B18"/>
    </sheetView>
  </sheetViews>
  <sheetFormatPr defaultColWidth="14.42578125" defaultRowHeight="15" customHeight="1" x14ac:dyDescent="0.25"/>
  <cols>
    <col min="1" max="1" width="11.5703125" customWidth="1"/>
    <col min="2" max="2" width="42.140625" customWidth="1"/>
    <col min="3" max="3" width="23.7109375" customWidth="1"/>
    <col min="4" max="4" width="10.5703125" customWidth="1"/>
    <col min="5" max="5" width="11.28515625" customWidth="1"/>
    <col min="6" max="6" width="12.7109375" customWidth="1"/>
    <col min="7" max="7" width="8.7109375" customWidth="1"/>
    <col min="8" max="9" width="14.28515625" customWidth="1"/>
    <col min="10" max="11" width="8.7109375" customWidth="1"/>
  </cols>
  <sheetData>
    <row r="1" spans="1:11" ht="18.75" x14ac:dyDescent="0.3">
      <c r="A1" s="42" t="s">
        <v>0</v>
      </c>
      <c r="B1" s="35"/>
      <c r="C1" s="35"/>
      <c r="D1" s="35"/>
      <c r="E1" s="35"/>
      <c r="F1" s="35"/>
      <c r="G1" s="35"/>
      <c r="H1" s="35"/>
      <c r="I1" s="35"/>
      <c r="J1" s="1"/>
      <c r="K1" s="1"/>
    </row>
    <row r="2" spans="1:11" x14ac:dyDescent="0.25">
      <c r="A2" s="1"/>
      <c r="B2" s="1"/>
      <c r="C2" s="1"/>
      <c r="D2" s="2"/>
      <c r="E2" s="3"/>
      <c r="F2" s="4"/>
      <c r="G2" s="1"/>
      <c r="H2" s="1"/>
      <c r="I2" s="1"/>
      <c r="J2" s="1"/>
      <c r="K2" s="1"/>
    </row>
    <row r="3" spans="1:11" x14ac:dyDescent="0.25">
      <c r="A3" s="1"/>
      <c r="B3" s="1"/>
      <c r="C3" s="1"/>
      <c r="D3" s="2"/>
      <c r="E3" s="3"/>
      <c r="F3" s="4"/>
      <c r="G3" s="38" t="s">
        <v>1</v>
      </c>
      <c r="H3" s="35"/>
      <c r="I3" s="5"/>
      <c r="J3" s="1"/>
      <c r="K3" s="1"/>
    </row>
    <row r="4" spans="1:11" x14ac:dyDescent="0.25">
      <c r="A4" s="1"/>
      <c r="B4" s="1"/>
      <c r="C4" s="1"/>
      <c r="D4" s="6" t="s">
        <v>2</v>
      </c>
      <c r="E4" s="3"/>
      <c r="F4" s="4"/>
      <c r="G4" s="1"/>
      <c r="H4" s="1"/>
      <c r="I4" s="1"/>
      <c r="J4" s="1"/>
      <c r="K4" s="1"/>
    </row>
    <row r="5" spans="1:11" x14ac:dyDescent="0.25">
      <c r="A5" s="1"/>
      <c r="B5" s="1"/>
      <c r="C5" s="1"/>
      <c r="D5" s="6" t="s">
        <v>3</v>
      </c>
      <c r="E5" s="3"/>
      <c r="F5" s="4"/>
      <c r="G5" s="1"/>
      <c r="H5" s="1"/>
      <c r="I5" s="1"/>
      <c r="J5" s="1"/>
      <c r="K5" s="1"/>
    </row>
    <row r="6" spans="1:11" x14ac:dyDescent="0.25">
      <c r="A6" s="1"/>
      <c r="B6" s="1"/>
      <c r="C6" s="1"/>
      <c r="D6" s="2"/>
      <c r="E6" s="7"/>
      <c r="F6" s="4"/>
      <c r="G6" s="1"/>
      <c r="H6" s="1"/>
      <c r="I6" s="1"/>
      <c r="J6" s="1"/>
      <c r="K6" s="1"/>
    </row>
    <row r="7" spans="1:11" x14ac:dyDescent="0.25">
      <c r="A7" s="8"/>
      <c r="B7" s="9"/>
      <c r="C7" s="1"/>
      <c r="D7" s="2"/>
      <c r="E7" s="3"/>
      <c r="F7" s="4"/>
      <c r="G7" s="1"/>
      <c r="H7" s="1"/>
      <c r="I7" s="1"/>
      <c r="J7" s="1"/>
      <c r="K7" s="1"/>
    </row>
    <row r="8" spans="1:11" x14ac:dyDescent="0.25">
      <c r="A8" s="10" t="s">
        <v>4</v>
      </c>
      <c r="B8" s="11" t="s">
        <v>5</v>
      </c>
      <c r="C8" s="1"/>
      <c r="D8" s="2"/>
      <c r="E8" s="1"/>
      <c r="F8" s="12"/>
      <c r="G8" s="1"/>
      <c r="H8" s="1"/>
      <c r="I8" s="1"/>
      <c r="J8" s="1"/>
      <c r="K8" s="1"/>
    </row>
    <row r="9" spans="1:11" x14ac:dyDescent="0.25">
      <c r="A9" s="13" t="s">
        <v>6</v>
      </c>
      <c r="B9" s="14" t="s">
        <v>7</v>
      </c>
      <c r="C9" s="1"/>
      <c r="D9" s="15"/>
      <c r="E9" s="43" t="s">
        <v>8</v>
      </c>
      <c r="F9" s="37"/>
      <c r="G9" s="1"/>
      <c r="H9" s="43" t="s">
        <v>9</v>
      </c>
      <c r="I9" s="37"/>
      <c r="J9" s="1"/>
      <c r="K9" s="1"/>
    </row>
    <row r="10" spans="1:11" x14ac:dyDescent="0.25">
      <c r="A10" s="13" t="s">
        <v>10</v>
      </c>
      <c r="B10" s="14" t="s">
        <v>11</v>
      </c>
      <c r="C10" s="13"/>
      <c r="D10" s="2"/>
      <c r="E10" s="16">
        <f t="shared" ref="E10:F10" si="0">SUM(E17:E687)</f>
        <v>0</v>
      </c>
      <c r="F10" s="17">
        <f t="shared" si="0"/>
        <v>0</v>
      </c>
      <c r="G10" s="7"/>
      <c r="H10" s="16">
        <f t="shared" ref="H10:I10" si="1">SUM(H17:H687)</f>
        <v>0</v>
      </c>
      <c r="I10" s="17">
        <f t="shared" si="1"/>
        <v>0</v>
      </c>
      <c r="J10" s="1"/>
      <c r="K10" s="1"/>
    </row>
    <row r="11" spans="1:11" x14ac:dyDescent="0.25">
      <c r="A11" s="13" t="s">
        <v>12</v>
      </c>
      <c r="B11" s="14" t="s">
        <v>13</v>
      </c>
      <c r="C11" s="13"/>
      <c r="D11" s="2"/>
      <c r="E11" s="7"/>
      <c r="F11" s="18"/>
      <c r="G11" s="1"/>
      <c r="H11" s="7"/>
      <c r="I11" s="18"/>
      <c r="J11" s="1"/>
      <c r="K11" s="1"/>
    </row>
    <row r="12" spans="1:11" x14ac:dyDescent="0.25">
      <c r="A12" s="19" t="s">
        <v>14</v>
      </c>
      <c r="B12" s="20" t="s">
        <v>15</v>
      </c>
      <c r="C12" s="21"/>
      <c r="D12" s="2"/>
      <c r="E12" s="3"/>
      <c r="F12" s="4"/>
      <c r="G12" s="1"/>
      <c r="H12" s="1"/>
      <c r="I12" s="1"/>
      <c r="J12" s="1"/>
      <c r="K12" s="1"/>
    </row>
    <row r="13" spans="1:11" x14ac:dyDescent="0.25">
      <c r="A13" s="40"/>
      <c r="B13" s="41"/>
      <c r="C13" s="22"/>
      <c r="D13" s="2"/>
      <c r="E13" s="3"/>
      <c r="F13" s="4"/>
      <c r="G13" s="1"/>
      <c r="H13" s="39" t="s">
        <v>16</v>
      </c>
      <c r="I13" s="35"/>
      <c r="J13" s="1"/>
      <c r="K13" s="1"/>
    </row>
    <row r="14" spans="1:11" x14ac:dyDescent="0.25">
      <c r="A14" s="22"/>
      <c r="B14" s="22"/>
      <c r="C14" s="22"/>
      <c r="D14" s="2"/>
      <c r="E14" s="1"/>
      <c r="F14" s="4"/>
      <c r="G14" s="1"/>
      <c r="H14" s="36" t="s">
        <v>3</v>
      </c>
      <c r="I14" s="37"/>
      <c r="J14" s="1"/>
      <c r="K14" s="1"/>
    </row>
    <row r="15" spans="1:11" x14ac:dyDescent="0.25">
      <c r="A15" s="1"/>
      <c r="B15" s="23" t="s">
        <v>17</v>
      </c>
      <c r="C15" s="1"/>
      <c r="D15" s="2"/>
      <c r="E15" s="32" t="s">
        <v>18</v>
      </c>
      <c r="F15" s="33"/>
      <c r="G15" s="1"/>
      <c r="H15" s="34" t="s">
        <v>19</v>
      </c>
      <c r="I15" s="35"/>
      <c r="J15" s="1"/>
      <c r="K15" s="1"/>
    </row>
    <row r="16" spans="1:11" x14ac:dyDescent="0.25">
      <c r="A16" s="24" t="s">
        <v>20</v>
      </c>
      <c r="B16" s="24" t="s">
        <v>21</v>
      </c>
      <c r="C16" s="24" t="s">
        <v>22</v>
      </c>
      <c r="D16" s="15" t="s">
        <v>23</v>
      </c>
      <c r="E16" s="25" t="s">
        <v>24</v>
      </c>
      <c r="F16" s="26" t="s">
        <v>25</v>
      </c>
      <c r="G16" s="1"/>
      <c r="H16" s="25" t="s">
        <v>24</v>
      </c>
      <c r="I16" s="26" t="s">
        <v>26</v>
      </c>
      <c r="J16" s="1"/>
      <c r="K16" s="1"/>
    </row>
    <row r="17" spans="1:11" x14ac:dyDescent="0.25">
      <c r="A17" s="1">
        <v>350</v>
      </c>
      <c r="B17" s="1" t="s">
        <v>27</v>
      </c>
      <c r="C17" s="1" t="s">
        <v>28</v>
      </c>
      <c r="D17" s="2">
        <v>1.5</v>
      </c>
      <c r="E17" s="27"/>
      <c r="F17" s="28">
        <f t="shared" ref="F17:F271" si="2">E17*D17</f>
        <v>0</v>
      </c>
      <c r="G17" s="1"/>
      <c r="H17" s="27" t="str">
        <f>IFERROR(IF(E17="","",IF(VLOOKUP($B17,Blad1!$A:$A,1,0)=B17,IF(OR(IFERROR(FIND("PBR",B17),0)&gt;1,IFERROR(FIND("®",B17),0)&gt;1,IFERROR(FIND("™",B17),0)&gt;1),$E17,""),"")),"N/B")</f>
        <v/>
      </c>
      <c r="I17" s="28">
        <f t="shared" ref="I17:I271" si="3">IFERROR(IF(H17="",0,H17*0.12),"N/B")</f>
        <v>0</v>
      </c>
      <c r="J17" s="29" t="str">
        <f>IF(E17="","",IF(E17&lt;VLOOKUP($C17,Blad1!$C$2:$D$20,2,0),"Minimum order is "&amp;VLOOKUP($C17,Blad1!$C$2:$D$20,2,0),""))</f>
        <v/>
      </c>
      <c r="K17" s="1"/>
    </row>
    <row r="18" spans="1:11" x14ac:dyDescent="0.25">
      <c r="A18" s="1">
        <v>49</v>
      </c>
      <c r="B18" s="1" t="s">
        <v>29</v>
      </c>
      <c r="C18" s="1" t="s">
        <v>28</v>
      </c>
      <c r="D18" s="2">
        <v>1.5</v>
      </c>
      <c r="E18" s="27"/>
      <c r="F18" s="28">
        <f t="shared" si="2"/>
        <v>0</v>
      </c>
      <c r="G18" s="1"/>
      <c r="H18" s="27" t="str">
        <f>IFERROR(IF(E18="","",IF(VLOOKUP($B18,Blad1!$A:$A,1,0)=B18,IF(OR(IFERROR(FIND("PBR",B18),0)&gt;1,IFERROR(FIND("®",B18),0)&gt;1,IFERROR(FIND("™",B18),0)&gt;1),$E18,""),"")),"N/B")</f>
        <v/>
      </c>
      <c r="I18" s="28">
        <f t="shared" si="3"/>
        <v>0</v>
      </c>
      <c r="J18" s="29" t="str">
        <f>IF(E18="","",IF(E18&lt;VLOOKUP($C18,Blad1!$C$2:$D$20,2,0),"Minimum order is "&amp;VLOOKUP($C18,Blad1!$C$2:$D$20,2,0),""))</f>
        <v/>
      </c>
      <c r="K18" s="1"/>
    </row>
    <row r="19" spans="1:11" ht="15" customHeight="1" x14ac:dyDescent="0.25">
      <c r="A19" s="1">
        <v>110</v>
      </c>
      <c r="B19" s="1" t="s">
        <v>30</v>
      </c>
      <c r="C19" s="1" t="s">
        <v>28</v>
      </c>
      <c r="D19" s="2">
        <v>1</v>
      </c>
      <c r="E19" s="27"/>
      <c r="F19" s="28">
        <f t="shared" si="2"/>
        <v>0</v>
      </c>
      <c r="G19" s="1"/>
      <c r="H19" s="27" t="str">
        <f>IFERROR(IF(E19="","",IF(VLOOKUP($B19,Blad1!$A:$A,1,0)=B19,IF(OR(IFERROR(FIND("PBR",B19),0)&gt;1,IFERROR(FIND("®",B19),0)&gt;1,IFERROR(FIND("™",B19),0)&gt;1),$E19,""),"")),"N/B")</f>
        <v/>
      </c>
      <c r="I19" s="28">
        <f t="shared" si="3"/>
        <v>0</v>
      </c>
      <c r="J19" s="29" t="str">
        <f>IF(E19="","",IF(E19&lt;VLOOKUP($C19,Blad1!$C$2:$D$20,2,0),"Minimum order is "&amp;VLOOKUP($C19,Blad1!$C$2:$D$20,2,0),""))</f>
        <v/>
      </c>
      <c r="K19" s="1"/>
    </row>
    <row r="20" spans="1:11" ht="15" customHeight="1" x14ac:dyDescent="0.25">
      <c r="A20" s="1">
        <v>180</v>
      </c>
      <c r="B20" s="1" t="s">
        <v>31</v>
      </c>
      <c r="C20" s="1" t="s">
        <v>28</v>
      </c>
      <c r="D20" s="2">
        <v>1</v>
      </c>
      <c r="E20" s="27"/>
      <c r="F20" s="28">
        <f t="shared" si="2"/>
        <v>0</v>
      </c>
      <c r="G20" s="1"/>
      <c r="H20" s="27" t="str">
        <f>IFERROR(IF(E20="","",IF(VLOOKUP($B20,Blad1!$A:$A,1,0)=B20,IF(OR(IFERROR(FIND("PBR",B20),0)&gt;1,IFERROR(FIND("®",B20),0)&gt;1,IFERROR(FIND("™",B20),0)&gt;1),$E20,""),"")),"N/B")</f>
        <v/>
      </c>
      <c r="I20" s="28">
        <f t="shared" si="3"/>
        <v>0</v>
      </c>
      <c r="J20" s="29" t="str">
        <f>IF(E20="","",IF(E20&lt;VLOOKUP($C20,Blad1!$C$2:$D$20,2,0),"Minimum order is "&amp;VLOOKUP($C20,Blad1!$C$2:$D$20,2,0),""))</f>
        <v/>
      </c>
      <c r="K20" s="1"/>
    </row>
    <row r="21" spans="1:11" ht="15" customHeight="1" x14ac:dyDescent="0.25">
      <c r="A21" s="1">
        <v>160</v>
      </c>
      <c r="B21" s="1" t="s">
        <v>32</v>
      </c>
      <c r="C21" s="1" t="s">
        <v>28</v>
      </c>
      <c r="D21" s="2">
        <v>0.8</v>
      </c>
      <c r="E21" s="27"/>
      <c r="F21" s="28">
        <f t="shared" si="2"/>
        <v>0</v>
      </c>
      <c r="G21" s="1"/>
      <c r="H21" s="27" t="str">
        <f>IFERROR(IF(E21="","",IF(VLOOKUP($B21,Blad1!$A:$A,1,0)=B21,IF(OR(IFERROR(FIND("PBR",B21),0)&gt;1,IFERROR(FIND("®",B21),0)&gt;1,IFERROR(FIND("™",B21),0)&gt;1),$E21,""),"")),"N/B")</f>
        <v/>
      </c>
      <c r="I21" s="28">
        <f t="shared" si="3"/>
        <v>0</v>
      </c>
      <c r="J21" s="29" t="str">
        <f>IF(E21="","",IF(E21&lt;VLOOKUP($C21,Blad1!$C$2:$D$20,2,0),"Minimum order is "&amp;VLOOKUP($C21,Blad1!$C$2:$D$20,2,0),""))</f>
        <v/>
      </c>
      <c r="K21" s="1"/>
    </row>
    <row r="22" spans="1:11" ht="15" customHeight="1" x14ac:dyDescent="0.25">
      <c r="A22" s="1">
        <v>240</v>
      </c>
      <c r="B22" s="1" t="s">
        <v>33</v>
      </c>
      <c r="C22" s="1" t="s">
        <v>28</v>
      </c>
      <c r="D22" s="2">
        <v>0.8</v>
      </c>
      <c r="E22" s="27"/>
      <c r="F22" s="28">
        <f t="shared" si="2"/>
        <v>0</v>
      </c>
      <c r="G22" s="1"/>
      <c r="H22" s="27" t="str">
        <f>IFERROR(IF(E22="","",IF(VLOOKUP($B22,Blad1!$A:$A,1,0)=B22,IF(OR(IFERROR(FIND("PBR",B22),0)&gt;1,IFERROR(FIND("®",B22),0)&gt;1,IFERROR(FIND("™",B22),0)&gt;1),$E22,""),"")),"N/B")</f>
        <v/>
      </c>
      <c r="I22" s="28">
        <f t="shared" si="3"/>
        <v>0</v>
      </c>
      <c r="J22" s="29" t="str">
        <f>IF(E22="","",IF(E22&lt;VLOOKUP($C22,Blad1!$C$2:$D$20,2,0),"Minimum order is "&amp;VLOOKUP($C22,Blad1!$C$2:$D$20,2,0),""))</f>
        <v/>
      </c>
      <c r="K22" s="1"/>
    </row>
    <row r="23" spans="1:11" ht="15" customHeight="1" x14ac:dyDescent="0.25">
      <c r="A23" s="1">
        <v>64</v>
      </c>
      <c r="B23" s="1" t="s">
        <v>34</v>
      </c>
      <c r="C23" s="1" t="s">
        <v>28</v>
      </c>
      <c r="D23" s="2">
        <v>1</v>
      </c>
      <c r="E23" s="27"/>
      <c r="F23" s="28">
        <f t="shared" si="2"/>
        <v>0</v>
      </c>
      <c r="G23" s="1"/>
      <c r="H23" s="27" t="str">
        <f>IFERROR(IF(E23="","",IF(VLOOKUP($B23,Blad1!$A:$A,1,0)=B23,IF(OR(IFERROR(FIND("PBR",B23),0)&gt;1,IFERROR(FIND("®",B23),0)&gt;1,IFERROR(FIND("™",B23),0)&gt;1),$E23,""),"")),"N/B")</f>
        <v/>
      </c>
      <c r="I23" s="28">
        <f t="shared" si="3"/>
        <v>0</v>
      </c>
      <c r="J23" s="29" t="str">
        <f>IF(E23="","",IF(E23&lt;VLOOKUP($C23,Blad1!$C$2:$D$20,2,0),"Minimum order is "&amp;VLOOKUP($C23,Blad1!$C$2:$D$20,2,0),""))</f>
        <v/>
      </c>
      <c r="K23" s="1"/>
    </row>
    <row r="24" spans="1:11" ht="15" customHeight="1" x14ac:dyDescent="0.25">
      <c r="A24" s="1">
        <v>84</v>
      </c>
      <c r="B24" s="1" t="s">
        <v>35</v>
      </c>
      <c r="C24" s="1" t="s">
        <v>28</v>
      </c>
      <c r="D24" s="2">
        <v>2.75</v>
      </c>
      <c r="E24" s="27"/>
      <c r="F24" s="28">
        <f t="shared" si="2"/>
        <v>0</v>
      </c>
      <c r="G24" s="1"/>
      <c r="H24" s="27" t="str">
        <f>IFERROR(IF(E24="","",IF(VLOOKUP($B24,Blad1!$A:$A,1,0)=B24,IF(OR(IFERROR(FIND("PBR",B24),0)&gt;1,IFERROR(FIND("®",B24),0)&gt;1,IFERROR(FIND("™",B24),0)&gt;1),$E24,""),"")),"N/B")</f>
        <v/>
      </c>
      <c r="I24" s="28">
        <f t="shared" si="3"/>
        <v>0</v>
      </c>
      <c r="J24" s="29" t="str">
        <f>IF(E24="","",IF(E24&lt;VLOOKUP($C24,Blad1!$C$2:$D$20,2,0),"Minimum order is "&amp;VLOOKUP($C24,Blad1!$C$2:$D$20,2,0),""))</f>
        <v/>
      </c>
      <c r="K24" s="1"/>
    </row>
    <row r="25" spans="1:11" ht="15.75" customHeight="1" x14ac:dyDescent="0.25">
      <c r="A25" s="1">
        <v>112</v>
      </c>
      <c r="B25" s="1" t="s">
        <v>36</v>
      </c>
      <c r="C25" s="1" t="s">
        <v>28</v>
      </c>
      <c r="D25" s="2">
        <v>0.95</v>
      </c>
      <c r="E25" s="27"/>
      <c r="F25" s="28">
        <f t="shared" si="2"/>
        <v>0</v>
      </c>
      <c r="G25" s="1"/>
      <c r="H25" s="27" t="str">
        <f>IFERROR(IF(E25="","",IF(VLOOKUP($B25,Blad1!$A:$A,1,0)=B25,IF(OR(IFERROR(FIND("PBR",B25),0)&gt;1,IFERROR(FIND("®",B25),0)&gt;1,IFERROR(FIND("™",B25),0)&gt;1),$E25,""),"")),"N/B")</f>
        <v/>
      </c>
      <c r="I25" s="28">
        <f t="shared" si="3"/>
        <v>0</v>
      </c>
      <c r="J25" s="29" t="str">
        <f>IF(E25="","",IF(E25&lt;VLOOKUP($C25,Blad1!$C$2:$D$20,2,0),"Minimum order is "&amp;VLOOKUP($C25,Blad1!$C$2:$D$20,2,0),""))</f>
        <v/>
      </c>
      <c r="K25" s="1"/>
    </row>
    <row r="26" spans="1:11" ht="15.75" customHeight="1" x14ac:dyDescent="0.25">
      <c r="A26" s="1">
        <v>76</v>
      </c>
      <c r="B26" s="1" t="s">
        <v>37</v>
      </c>
      <c r="C26" s="1" t="s">
        <v>28</v>
      </c>
      <c r="D26" s="2">
        <v>1.5</v>
      </c>
      <c r="E26" s="27"/>
      <c r="F26" s="28">
        <f t="shared" si="2"/>
        <v>0</v>
      </c>
      <c r="G26" s="1"/>
      <c r="H26" s="27" t="str">
        <f>IFERROR(IF(E26="","",IF(VLOOKUP($B26,Blad1!$A:$A,1,0)=B26,IF(OR(IFERROR(FIND("PBR",B26),0)&gt;1,IFERROR(FIND("®",B26),0)&gt;1,IFERROR(FIND("™",B26),0)&gt;1),$E26,""),"")),"N/B")</f>
        <v/>
      </c>
      <c r="I26" s="28">
        <f t="shared" si="3"/>
        <v>0</v>
      </c>
      <c r="J26" s="29" t="str">
        <f>IF(E26="","",IF(E26&lt;VLOOKUP($C26,Blad1!$C$2:$D$20,2,0),"Minimum order is "&amp;VLOOKUP($C26,Blad1!$C$2:$D$20,2,0),""))</f>
        <v/>
      </c>
      <c r="K26" s="1"/>
    </row>
    <row r="27" spans="1:11" ht="15.75" customHeight="1" x14ac:dyDescent="0.25">
      <c r="A27" s="1">
        <v>340</v>
      </c>
      <c r="B27" s="1" t="s">
        <v>38</v>
      </c>
      <c r="C27" s="1" t="s">
        <v>28</v>
      </c>
      <c r="D27" s="2">
        <v>0.8</v>
      </c>
      <c r="E27" s="27"/>
      <c r="F27" s="28">
        <f t="shared" si="2"/>
        <v>0</v>
      </c>
      <c r="G27" s="1"/>
      <c r="H27" s="27" t="str">
        <f>IFERROR(IF(E27="","",IF(VLOOKUP($B27,Blad1!$A:$A,1,0)=B27,IF(OR(IFERROR(FIND("PBR",B27),0)&gt;1,IFERROR(FIND("®",B27),0)&gt;1,IFERROR(FIND("™",B27),0)&gt;1),$E27,""),"")),"N/B")</f>
        <v/>
      </c>
      <c r="I27" s="28">
        <f t="shared" si="3"/>
        <v>0</v>
      </c>
      <c r="J27" s="29" t="str">
        <f>IF(E27="","",IF(E27&lt;VLOOKUP($C27,Blad1!$C$2:$D$20,2,0),"Minimum order is "&amp;VLOOKUP($C27,Blad1!$C$2:$D$20,2,0),""))</f>
        <v/>
      </c>
      <c r="K27" s="1"/>
    </row>
    <row r="28" spans="1:11" ht="15.75" customHeight="1" x14ac:dyDescent="0.25">
      <c r="A28" s="1">
        <v>65</v>
      </c>
      <c r="B28" s="1" t="s">
        <v>39</v>
      </c>
      <c r="C28" s="1" t="s">
        <v>28</v>
      </c>
      <c r="D28" s="2">
        <v>0.8</v>
      </c>
      <c r="E28" s="27"/>
      <c r="F28" s="28">
        <f t="shared" si="2"/>
        <v>0</v>
      </c>
      <c r="G28" s="1"/>
      <c r="H28" s="27" t="str">
        <f>IFERROR(IF(E28="","",IF(VLOOKUP($B28,Blad1!$A:$A,1,0)=B28,IF(OR(IFERROR(FIND("PBR",B28),0)&gt;1,IFERROR(FIND("®",B28),0)&gt;1,IFERROR(FIND("™",B28),0)&gt;1),$E28,""),"")),"N/B")</f>
        <v/>
      </c>
      <c r="I28" s="28">
        <f t="shared" si="3"/>
        <v>0</v>
      </c>
      <c r="J28" s="29" t="str">
        <f>IF(E28="","",IF(E28&lt;VLOOKUP($C28,Blad1!$C$2:$D$20,2,0),"Minimum order is "&amp;VLOOKUP($C28,Blad1!$C$2:$D$20,2,0),""))</f>
        <v/>
      </c>
      <c r="K28" s="1"/>
    </row>
    <row r="29" spans="1:11" ht="15.75" customHeight="1" x14ac:dyDescent="0.25">
      <c r="A29" s="1">
        <v>60</v>
      </c>
      <c r="B29" s="1" t="s">
        <v>40</v>
      </c>
      <c r="C29" s="1" t="s">
        <v>28</v>
      </c>
      <c r="D29" s="2">
        <v>0.95</v>
      </c>
      <c r="E29" s="27"/>
      <c r="F29" s="28">
        <f t="shared" si="2"/>
        <v>0</v>
      </c>
      <c r="G29" s="1"/>
      <c r="H29" s="27" t="str">
        <f>IFERROR(IF(E29="","",IF(VLOOKUP($B29,Blad1!$A:$A,1,0)=B29,IF(OR(IFERROR(FIND("PBR",B29),0)&gt;1,IFERROR(FIND("®",B29),0)&gt;1,IFERROR(FIND("™",B29),0)&gt;1),$E29,""),"")),"N/B")</f>
        <v/>
      </c>
      <c r="I29" s="28">
        <f t="shared" si="3"/>
        <v>0</v>
      </c>
      <c r="J29" s="29" t="str">
        <f>IF(E29="","",IF(E29&lt;VLOOKUP($C29,Blad1!$C$2:$D$20,2,0),"Minimum order is "&amp;VLOOKUP($C29,Blad1!$C$2:$D$20,2,0),""))</f>
        <v/>
      </c>
      <c r="K29" s="1"/>
    </row>
    <row r="30" spans="1:11" ht="15.75" customHeight="1" x14ac:dyDescent="0.25">
      <c r="A30" s="1">
        <v>84</v>
      </c>
      <c r="B30" s="1" t="s">
        <v>41</v>
      </c>
      <c r="C30" s="1" t="s">
        <v>28</v>
      </c>
      <c r="D30" s="2">
        <v>0.9</v>
      </c>
      <c r="E30" s="27"/>
      <c r="F30" s="28">
        <f t="shared" si="2"/>
        <v>0</v>
      </c>
      <c r="G30" s="1"/>
      <c r="H30" s="27" t="str">
        <f>IFERROR(IF(E30="","",IF(VLOOKUP($B30,Blad1!$A:$A,1,0)=B30,IF(OR(IFERROR(FIND("PBR",B30),0)&gt;1,IFERROR(FIND("®",B30),0)&gt;1,IFERROR(FIND("™",B30),0)&gt;1),$E30,""),"")),"N/B")</f>
        <v/>
      </c>
      <c r="I30" s="28">
        <f t="shared" si="3"/>
        <v>0</v>
      </c>
      <c r="J30" s="29" t="str">
        <f>IF(E30="","",IF(E30&lt;VLOOKUP($C30,Blad1!$C$2:$D$20,2,0),"Minimum order is "&amp;VLOOKUP($C30,Blad1!$C$2:$D$20,2,0),""))</f>
        <v/>
      </c>
      <c r="K30" s="1"/>
    </row>
    <row r="31" spans="1:11" ht="15.75" customHeight="1" x14ac:dyDescent="0.25">
      <c r="A31" s="1">
        <v>76</v>
      </c>
      <c r="B31" s="1" t="s">
        <v>42</v>
      </c>
      <c r="C31" s="1" t="s">
        <v>28</v>
      </c>
      <c r="D31" s="2">
        <v>0.95</v>
      </c>
      <c r="E31" s="27"/>
      <c r="F31" s="28">
        <f t="shared" si="2"/>
        <v>0</v>
      </c>
      <c r="G31" s="1"/>
      <c r="H31" s="27" t="str">
        <f>IFERROR(IF(E31="","",IF(VLOOKUP($B31,Blad1!$A:$A,1,0)=B31,IF(OR(IFERROR(FIND("PBR",B31),0)&gt;1,IFERROR(FIND("®",B31),0)&gt;1,IFERROR(FIND("™",B31),0)&gt;1),$E31,""),"")),"N/B")</f>
        <v/>
      </c>
      <c r="I31" s="28">
        <f t="shared" si="3"/>
        <v>0</v>
      </c>
      <c r="J31" s="29" t="str">
        <f>IF(E31="","",IF(E31&lt;VLOOKUP($C31,Blad1!$C$2:$D$20,2,0),"Minimum order is "&amp;VLOOKUP($C31,Blad1!$C$2:$D$20,2,0),""))</f>
        <v/>
      </c>
      <c r="K31" s="1"/>
    </row>
    <row r="32" spans="1:11" ht="15.75" customHeight="1" x14ac:dyDescent="0.25">
      <c r="A32" s="1">
        <v>80</v>
      </c>
      <c r="B32" s="1" t="s">
        <v>43</v>
      </c>
      <c r="C32" s="1" t="s">
        <v>28</v>
      </c>
      <c r="D32" s="2">
        <v>0.95</v>
      </c>
      <c r="E32" s="27"/>
      <c r="F32" s="28">
        <f t="shared" si="2"/>
        <v>0</v>
      </c>
      <c r="G32" s="1"/>
      <c r="H32" s="27" t="str">
        <f>IFERROR(IF(E32="","",IF(VLOOKUP($B32,Blad1!$A:$A,1,0)=B32,IF(OR(IFERROR(FIND("PBR",B32),0)&gt;1,IFERROR(FIND("®",B32),0)&gt;1,IFERROR(FIND("™",B32),0)&gt;1),$E32,""),"")),"N/B")</f>
        <v/>
      </c>
      <c r="I32" s="28">
        <f t="shared" si="3"/>
        <v>0</v>
      </c>
      <c r="J32" s="29" t="str">
        <f>IF(E32="","",IF(E32&lt;VLOOKUP($C32,Blad1!$C$2:$D$20,2,0),"Minimum order is "&amp;VLOOKUP($C32,Blad1!$C$2:$D$20,2,0),""))</f>
        <v/>
      </c>
      <c r="K32" s="1"/>
    </row>
    <row r="33" spans="1:11" ht="15.75" customHeight="1" x14ac:dyDescent="0.25">
      <c r="A33" s="1">
        <v>70</v>
      </c>
      <c r="B33" s="1" t="s">
        <v>44</v>
      </c>
      <c r="C33" s="1" t="s">
        <v>28</v>
      </c>
      <c r="D33" s="2">
        <v>0.95</v>
      </c>
      <c r="E33" s="27"/>
      <c r="F33" s="28">
        <f t="shared" si="2"/>
        <v>0</v>
      </c>
      <c r="G33" s="1"/>
      <c r="H33" s="27" t="str">
        <f>IFERROR(IF(E33="","",IF(VLOOKUP($B33,Blad1!$A:$A,1,0)=B33,IF(OR(IFERROR(FIND("PBR",B33),0)&gt;1,IFERROR(FIND("®",B33),0)&gt;1,IFERROR(FIND("™",B33),0)&gt;1),$E33,""),"")),"N/B")</f>
        <v/>
      </c>
      <c r="I33" s="28">
        <f t="shared" si="3"/>
        <v>0</v>
      </c>
      <c r="J33" s="29" t="str">
        <f>IF(E33="","",IF(E33&lt;VLOOKUP($C33,Blad1!$C$2:$D$20,2,0),"Minimum order is "&amp;VLOOKUP($C33,Blad1!$C$2:$D$20,2,0),""))</f>
        <v/>
      </c>
      <c r="K33" s="1"/>
    </row>
    <row r="34" spans="1:11" ht="15.75" customHeight="1" x14ac:dyDescent="0.25">
      <c r="A34" s="1">
        <v>140</v>
      </c>
      <c r="B34" s="1" t="s">
        <v>45</v>
      </c>
      <c r="C34" s="1" t="s">
        <v>28</v>
      </c>
      <c r="D34" s="2">
        <v>1.45</v>
      </c>
      <c r="E34" s="27"/>
      <c r="F34" s="28">
        <f t="shared" si="2"/>
        <v>0</v>
      </c>
      <c r="G34" s="1"/>
      <c r="H34" s="27" t="str">
        <f>IFERROR(IF(E34="","",IF(VLOOKUP($B34,Blad1!$A:$A,1,0)=B34,IF(OR(IFERROR(FIND("PBR",B34),0)&gt;1,IFERROR(FIND("®",B34),0)&gt;1,IFERROR(FIND("™",B34),0)&gt;1),$E34,""),"")),"N/B")</f>
        <v/>
      </c>
      <c r="I34" s="28">
        <f t="shared" si="3"/>
        <v>0</v>
      </c>
      <c r="J34" s="29" t="str">
        <f>IF(E34="","",IF(E34&lt;VLOOKUP($C34,Blad1!$C$2:$D$20,2,0),"Minimum order is "&amp;VLOOKUP($C34,Blad1!$C$2:$D$20,2,0),""))</f>
        <v/>
      </c>
      <c r="K34" s="1"/>
    </row>
    <row r="35" spans="1:11" ht="15.75" customHeight="1" x14ac:dyDescent="0.25">
      <c r="A35" s="1">
        <v>240</v>
      </c>
      <c r="B35" s="1" t="s">
        <v>46</v>
      </c>
      <c r="C35" s="1" t="s">
        <v>28</v>
      </c>
      <c r="D35" s="2">
        <v>1.5</v>
      </c>
      <c r="E35" s="27"/>
      <c r="F35" s="28">
        <f t="shared" si="2"/>
        <v>0</v>
      </c>
      <c r="G35" s="1"/>
      <c r="H35" s="27" t="str">
        <f>IFERROR(IF(E35="","",IF(VLOOKUP($B35,Blad1!$A:$A,1,0)=B35,IF(OR(IFERROR(FIND("PBR",B35),0)&gt;1,IFERROR(FIND("®",B35),0)&gt;1,IFERROR(FIND("™",B35),0)&gt;1),$E35,""),"")),"N/B")</f>
        <v/>
      </c>
      <c r="I35" s="28">
        <f t="shared" si="3"/>
        <v>0</v>
      </c>
      <c r="J35" s="29" t="str">
        <f>IF(E35="","",IF(E35&lt;VLOOKUP($C35,Blad1!$C$2:$D$20,2,0),"Minimum order is "&amp;VLOOKUP($C35,Blad1!$C$2:$D$20,2,0),""))</f>
        <v/>
      </c>
      <c r="K35" s="1"/>
    </row>
    <row r="36" spans="1:11" ht="15.75" customHeight="1" x14ac:dyDescent="0.25">
      <c r="A36" s="1">
        <v>256</v>
      </c>
      <c r="B36" s="1" t="s">
        <v>47</v>
      </c>
      <c r="C36" s="1" t="s">
        <v>28</v>
      </c>
      <c r="D36" s="2">
        <v>0.8</v>
      </c>
      <c r="E36" s="27"/>
      <c r="F36" s="28">
        <f t="shared" si="2"/>
        <v>0</v>
      </c>
      <c r="G36" s="1"/>
      <c r="H36" s="27" t="str">
        <f>IFERROR(IF(E36="","",IF(VLOOKUP($B36,Blad1!$A:$A,1,0)=B36,IF(OR(IFERROR(FIND("PBR",B36),0)&gt;1,IFERROR(FIND("®",B36),0)&gt;1,IFERROR(FIND("™",B36),0)&gt;1),$E36,""),"")),"N/B")</f>
        <v/>
      </c>
      <c r="I36" s="28">
        <f t="shared" si="3"/>
        <v>0</v>
      </c>
      <c r="J36" s="29" t="str">
        <f>IF(E36="","",IF(E36&lt;VLOOKUP($C36,Blad1!$C$2:$D$20,2,0),"Minimum order is "&amp;VLOOKUP($C36,Blad1!$C$2:$D$20,2,0),""))</f>
        <v/>
      </c>
      <c r="K36" s="1"/>
    </row>
    <row r="37" spans="1:11" ht="15.75" customHeight="1" x14ac:dyDescent="0.25">
      <c r="A37" s="1">
        <v>100</v>
      </c>
      <c r="B37" s="1" t="s">
        <v>48</v>
      </c>
      <c r="C37" s="1" t="s">
        <v>28</v>
      </c>
      <c r="D37" s="2">
        <v>1.3</v>
      </c>
      <c r="E37" s="27"/>
      <c r="F37" s="28">
        <f t="shared" si="2"/>
        <v>0</v>
      </c>
      <c r="G37" s="1"/>
      <c r="H37" s="27" t="str">
        <f>IFERROR(IF(E37="","",IF(VLOOKUP($B37,Blad1!$A:$A,1,0)=B37,IF(OR(IFERROR(FIND("PBR",B37),0)&gt;1,IFERROR(FIND("®",B37),0)&gt;1,IFERROR(FIND("™",B37),0)&gt;1),$E37,""),"")),"N/B")</f>
        <v/>
      </c>
      <c r="I37" s="28">
        <f t="shared" si="3"/>
        <v>0</v>
      </c>
      <c r="J37" s="29" t="str">
        <f>IF(E37="","",IF(E37&lt;VLOOKUP($C37,Blad1!$C$2:$D$20,2,0),"Minimum order is "&amp;VLOOKUP($C37,Blad1!$C$2:$D$20,2,0),""))</f>
        <v/>
      </c>
      <c r="K37" s="1"/>
    </row>
    <row r="38" spans="1:11" ht="15.75" customHeight="1" x14ac:dyDescent="0.25">
      <c r="A38" s="1">
        <v>72</v>
      </c>
      <c r="B38" s="1" t="s">
        <v>49</v>
      </c>
      <c r="C38" s="1" t="s">
        <v>28</v>
      </c>
      <c r="D38" s="2">
        <v>0.8</v>
      </c>
      <c r="E38" s="27"/>
      <c r="F38" s="28">
        <f t="shared" si="2"/>
        <v>0</v>
      </c>
      <c r="G38" s="1"/>
      <c r="H38" s="27" t="str">
        <f>IFERROR(IF(E38="","",IF(VLOOKUP($B38,Blad1!$A:$A,1,0)=B38,IF(OR(IFERROR(FIND("PBR",B38),0)&gt;1,IFERROR(FIND("®",B38),0)&gt;1,IFERROR(FIND("™",B38),0)&gt;1),$E38,""),"")),"N/B")</f>
        <v/>
      </c>
      <c r="I38" s="28">
        <f t="shared" si="3"/>
        <v>0</v>
      </c>
      <c r="J38" s="29" t="str">
        <f>IF(E38="","",IF(E38&lt;VLOOKUP($C38,Blad1!$C$2:$D$20,2,0),"Minimum order is "&amp;VLOOKUP($C38,Blad1!$C$2:$D$20,2,0),""))</f>
        <v/>
      </c>
      <c r="K38" s="1"/>
    </row>
    <row r="39" spans="1:11" ht="15.75" customHeight="1" x14ac:dyDescent="0.25">
      <c r="A39" s="1">
        <v>120</v>
      </c>
      <c r="B39" s="1" t="s">
        <v>50</v>
      </c>
      <c r="C39" s="1" t="s">
        <v>28</v>
      </c>
      <c r="D39" s="2">
        <v>0.8</v>
      </c>
      <c r="E39" s="27"/>
      <c r="F39" s="28">
        <f t="shared" si="2"/>
        <v>0</v>
      </c>
      <c r="G39" s="1"/>
      <c r="H39" s="27" t="str">
        <f>IFERROR(IF(E39="","",IF(VLOOKUP($B39,Blad1!$A:$A,1,0)=B39,IF(OR(IFERROR(FIND("PBR",B39),0)&gt;1,IFERROR(FIND("®",B39),0)&gt;1,IFERROR(FIND("™",B39),0)&gt;1),$E39,""),"")),"N/B")</f>
        <v/>
      </c>
      <c r="I39" s="28">
        <f t="shared" si="3"/>
        <v>0</v>
      </c>
      <c r="J39" s="29" t="str">
        <f>IF(E39="","",IF(E39&lt;VLOOKUP($C39,Blad1!$C$2:$D$20,2,0),"Minimum order is "&amp;VLOOKUP($C39,Blad1!$C$2:$D$20,2,0),""))</f>
        <v/>
      </c>
      <c r="K39" s="1"/>
    </row>
    <row r="40" spans="1:11" ht="15.75" customHeight="1" x14ac:dyDescent="0.25">
      <c r="A40" s="1">
        <v>100</v>
      </c>
      <c r="B40" s="1" t="s">
        <v>51</v>
      </c>
      <c r="C40" s="1" t="s">
        <v>28</v>
      </c>
      <c r="D40" s="2">
        <v>0.8</v>
      </c>
      <c r="E40" s="27"/>
      <c r="F40" s="28">
        <f t="shared" si="2"/>
        <v>0</v>
      </c>
      <c r="G40" s="1"/>
      <c r="H40" s="27" t="str">
        <f>IFERROR(IF(E40="","",IF(VLOOKUP($B40,Blad1!$A:$A,1,0)=B40,IF(OR(IFERROR(FIND("PBR",B40),0)&gt;1,IFERROR(FIND("®",B40),0)&gt;1,IFERROR(FIND("™",B40),0)&gt;1),$E40,""),"")),"N/B")</f>
        <v/>
      </c>
      <c r="I40" s="28">
        <f t="shared" si="3"/>
        <v>0</v>
      </c>
      <c r="J40" s="29" t="str">
        <f>IF(E40="","",IF(E40&lt;VLOOKUP($C40,Blad1!$C$2:$D$20,2,0),"Minimum order is "&amp;VLOOKUP($C40,Blad1!$C$2:$D$20,2,0),""))</f>
        <v/>
      </c>
      <c r="K40" s="1"/>
    </row>
    <row r="41" spans="1:11" ht="15.75" customHeight="1" x14ac:dyDescent="0.25">
      <c r="A41" s="1">
        <v>150</v>
      </c>
      <c r="B41" s="1" t="s">
        <v>52</v>
      </c>
      <c r="C41" s="1" t="s">
        <v>28</v>
      </c>
      <c r="D41" s="2">
        <v>1.5</v>
      </c>
      <c r="E41" s="27"/>
      <c r="F41" s="28">
        <f t="shared" si="2"/>
        <v>0</v>
      </c>
      <c r="G41" s="1"/>
      <c r="H41" s="27" t="str">
        <f>IFERROR(IF(E41="","",IF(VLOOKUP($B41,Blad1!$A:$A,1,0)=B41,IF(OR(IFERROR(FIND("PBR",B41),0)&gt;1,IFERROR(FIND("®",B41),0)&gt;1,IFERROR(FIND("™",B41),0)&gt;1),$E41,""),"")),"N/B")</f>
        <v/>
      </c>
      <c r="I41" s="28">
        <f t="shared" si="3"/>
        <v>0</v>
      </c>
      <c r="J41" s="29" t="str">
        <f>IF(E41="","",IF(E41&lt;VLOOKUP($C41,Blad1!$C$2:$D$20,2,0),"Minimum order is "&amp;VLOOKUP($C41,Blad1!$C$2:$D$20,2,0),""))</f>
        <v/>
      </c>
      <c r="K41" s="1"/>
    </row>
    <row r="42" spans="1:11" ht="15.75" customHeight="1" x14ac:dyDescent="0.25">
      <c r="A42" s="1">
        <v>142</v>
      </c>
      <c r="B42" s="1" t="s">
        <v>53</v>
      </c>
      <c r="C42" s="1" t="s">
        <v>28</v>
      </c>
      <c r="D42" s="2">
        <v>1.5</v>
      </c>
      <c r="E42" s="27"/>
      <c r="F42" s="28">
        <f t="shared" si="2"/>
        <v>0</v>
      </c>
      <c r="G42" s="1"/>
      <c r="H42" s="27" t="str">
        <f>IFERROR(IF(E42="","",IF(VLOOKUP($B42,Blad1!$A:$A,1,0)=B42,IF(OR(IFERROR(FIND("PBR",B42),0)&gt;1,IFERROR(FIND("®",B42),0)&gt;1,IFERROR(FIND("™",B42),0)&gt;1),$E42,""),"")),"N/B")</f>
        <v/>
      </c>
      <c r="I42" s="28">
        <f t="shared" si="3"/>
        <v>0</v>
      </c>
      <c r="J42" s="29" t="str">
        <f>IF(E42="","",IF(E42&lt;VLOOKUP($C42,Blad1!$C$2:$D$20,2,0),"Minimum order is "&amp;VLOOKUP($C42,Blad1!$C$2:$D$20,2,0),""))</f>
        <v/>
      </c>
      <c r="K42" s="1"/>
    </row>
    <row r="43" spans="1:11" ht="15.75" customHeight="1" x14ac:dyDescent="0.25">
      <c r="A43" s="1">
        <v>40</v>
      </c>
      <c r="B43" s="1" t="s">
        <v>54</v>
      </c>
      <c r="C43" s="1" t="s">
        <v>28</v>
      </c>
      <c r="D43" s="2">
        <v>1.3</v>
      </c>
      <c r="E43" s="27"/>
      <c r="F43" s="28">
        <f t="shared" si="2"/>
        <v>0</v>
      </c>
      <c r="G43" s="1"/>
      <c r="H43" s="27" t="str">
        <f>IFERROR(IF(E43="","",IF(VLOOKUP($B43,Blad1!$A:$A,1,0)=B43,IF(OR(IFERROR(FIND("PBR",B43),0)&gt;1,IFERROR(FIND("®",B43),0)&gt;1,IFERROR(FIND("™",B43),0)&gt;1),$E43,""),"")),"N/B")</f>
        <v/>
      </c>
      <c r="I43" s="28">
        <f t="shared" si="3"/>
        <v>0</v>
      </c>
      <c r="J43" s="29" t="str">
        <f>IF(E43="","",IF(E43&lt;VLOOKUP($C43,Blad1!$C$2:$D$20,2,0),"Minimum order is "&amp;VLOOKUP($C43,Blad1!$C$2:$D$20,2,0),""))</f>
        <v/>
      </c>
      <c r="K43" s="1"/>
    </row>
    <row r="44" spans="1:11" ht="15.75" customHeight="1" x14ac:dyDescent="0.25">
      <c r="A44" s="1">
        <v>31</v>
      </c>
      <c r="B44" s="1" t="s">
        <v>55</v>
      </c>
      <c r="C44" s="1" t="s">
        <v>56</v>
      </c>
      <c r="D44" s="2">
        <v>2.5</v>
      </c>
      <c r="E44" s="27"/>
      <c r="F44" s="28">
        <f t="shared" si="2"/>
        <v>0</v>
      </c>
      <c r="G44" s="1"/>
      <c r="H44" s="27" t="str">
        <f>IFERROR(IF(E44="","",IF(VLOOKUP($B44,Blad1!$A:$A,1,0)=B44,IF(OR(IFERROR(FIND("PBR",B44),0)&gt;1,IFERROR(FIND("®",B44),0)&gt;1,IFERROR(FIND("™",B44),0)&gt;1),$E44,""),"")),"N/B")</f>
        <v/>
      </c>
      <c r="I44" s="28">
        <f t="shared" si="3"/>
        <v>0</v>
      </c>
      <c r="J44" s="29" t="str">
        <f>IF(E44="","",IF(E44&lt;VLOOKUP($C44,Blad1!$C$2:$D$20,2,0),"Minimum order is "&amp;VLOOKUP($C44,Blad1!$C$2:$D$20,2,0),""))</f>
        <v/>
      </c>
      <c r="K44" s="1"/>
    </row>
    <row r="45" spans="1:11" ht="15.75" customHeight="1" x14ac:dyDescent="0.25">
      <c r="A45" s="1">
        <v>3927</v>
      </c>
      <c r="B45" s="1" t="s">
        <v>57</v>
      </c>
      <c r="C45" s="1" t="s">
        <v>58</v>
      </c>
      <c r="D45" s="2">
        <v>3.25</v>
      </c>
      <c r="E45" s="27"/>
      <c r="F45" s="28">
        <f t="shared" si="2"/>
        <v>0</v>
      </c>
      <c r="G45" s="1"/>
      <c r="H45" s="27" t="str">
        <f>IFERROR(IF(E45="","",IF(VLOOKUP($B45,Blad1!$A:$A,1,0)=B45,IF(OR(IFERROR(FIND("PBR",B45),0)&gt;1,IFERROR(FIND("®",B45),0)&gt;1,IFERROR(FIND("™",B45),0)&gt;1),$E45,""),"")),"N/B")</f>
        <v/>
      </c>
      <c r="I45" s="28">
        <f t="shared" si="3"/>
        <v>0</v>
      </c>
      <c r="J45" s="29" t="str">
        <f>IF(E45="","",IF(E45&lt;VLOOKUP($C45,Blad1!$C$2:$D$20,2,0),"Minimum order is "&amp;VLOOKUP($C45,Blad1!$C$2:$D$20,2,0),""))</f>
        <v/>
      </c>
      <c r="K45" s="1"/>
    </row>
    <row r="46" spans="1:11" ht="15.75" customHeight="1" x14ac:dyDescent="0.25">
      <c r="A46" s="1">
        <v>810</v>
      </c>
      <c r="B46" s="1" t="s">
        <v>59</v>
      </c>
      <c r="C46" s="1" t="s">
        <v>56</v>
      </c>
      <c r="D46" s="2">
        <v>0.7</v>
      </c>
      <c r="E46" s="27"/>
      <c r="F46" s="28">
        <f t="shared" si="2"/>
        <v>0</v>
      </c>
      <c r="G46" s="1"/>
      <c r="H46" s="27" t="str">
        <f>IFERROR(IF(E46="","",IF(VLOOKUP($B46,Blad1!$A:$A,1,0)=B46,IF(OR(IFERROR(FIND("PBR",B46),0)&gt;1,IFERROR(FIND("®",B46),0)&gt;1,IFERROR(FIND("™",B46),0)&gt;1),$E46,""),"")),"N/B")</f>
        <v/>
      </c>
      <c r="I46" s="28">
        <f t="shared" si="3"/>
        <v>0</v>
      </c>
      <c r="J46" s="29" t="str">
        <f>IF(E46="","",IF(E46&lt;VLOOKUP($C46,Blad1!$C$2:$D$20,2,0),"Minimum order is "&amp;VLOOKUP($C46,Blad1!$C$2:$D$20,2,0),""))</f>
        <v/>
      </c>
      <c r="K46" s="1"/>
    </row>
    <row r="47" spans="1:11" ht="15.75" customHeight="1" x14ac:dyDescent="0.25">
      <c r="A47" s="1">
        <v>1228</v>
      </c>
      <c r="B47" s="1" t="s">
        <v>60</v>
      </c>
      <c r="C47" s="1" t="s">
        <v>56</v>
      </c>
      <c r="D47" s="2">
        <v>1.1000000000000001</v>
      </c>
      <c r="E47" s="27"/>
      <c r="F47" s="28">
        <f t="shared" si="2"/>
        <v>0</v>
      </c>
      <c r="G47" s="1"/>
      <c r="H47" s="27" t="str">
        <f>IFERROR(IF(E47="","",IF(VLOOKUP($B47,Blad1!$A:$A,1,0)=B47,IF(OR(IFERROR(FIND("PBR",B47),0)&gt;1,IFERROR(FIND("®",B47),0)&gt;1,IFERROR(FIND("™",B47),0)&gt;1),$E47,""),"")),"N/B")</f>
        <v/>
      </c>
      <c r="I47" s="28">
        <f t="shared" si="3"/>
        <v>0</v>
      </c>
      <c r="J47" s="29" t="str">
        <f>IF(E47="","",IF(E47&lt;VLOOKUP($C47,Blad1!$C$2:$D$20,2,0),"Minimum order is "&amp;VLOOKUP($C47,Blad1!$C$2:$D$20,2,0),""))</f>
        <v/>
      </c>
      <c r="K47" s="1"/>
    </row>
    <row r="48" spans="1:11" ht="15.75" customHeight="1" x14ac:dyDescent="0.25">
      <c r="A48" s="1">
        <v>3263</v>
      </c>
      <c r="B48" s="1" t="s">
        <v>61</v>
      </c>
      <c r="C48" s="1" t="s">
        <v>56</v>
      </c>
      <c r="D48" s="2">
        <v>1.25</v>
      </c>
      <c r="E48" s="27"/>
      <c r="F48" s="28">
        <f t="shared" si="2"/>
        <v>0</v>
      </c>
      <c r="G48" s="1"/>
      <c r="H48" s="27" t="str">
        <f>IFERROR(IF(E48="","",IF(VLOOKUP($B48,Blad1!$A:$A,1,0)=B48,IF(OR(IFERROR(FIND("PBR",B48),0)&gt;1,IFERROR(FIND("®",B48),0)&gt;1,IFERROR(FIND("™",B48),0)&gt;1),$E48,""),"")),"N/B")</f>
        <v/>
      </c>
      <c r="I48" s="28">
        <f t="shared" si="3"/>
        <v>0</v>
      </c>
      <c r="J48" s="29" t="str">
        <f>IF(E48="","",IF(E48&lt;VLOOKUP($C48,Blad1!$C$2:$D$20,2,0),"Minimum order is "&amp;VLOOKUP($C48,Blad1!$C$2:$D$20,2,0),""))</f>
        <v/>
      </c>
      <c r="K48" s="1"/>
    </row>
    <row r="49" spans="1:11" ht="15.75" customHeight="1" x14ac:dyDescent="0.25">
      <c r="A49" s="1">
        <v>35</v>
      </c>
      <c r="B49" s="1" t="s">
        <v>62</v>
      </c>
      <c r="C49" s="1" t="s">
        <v>56</v>
      </c>
      <c r="D49" s="2">
        <v>0.7</v>
      </c>
      <c r="E49" s="27"/>
      <c r="F49" s="28">
        <f t="shared" si="2"/>
        <v>0</v>
      </c>
      <c r="G49" s="1"/>
      <c r="H49" s="27" t="str">
        <f>IFERROR(IF(E49="","",IF(VLOOKUP($B49,Blad1!$A:$A,1,0)=B49,IF(OR(IFERROR(FIND("PBR",B49),0)&gt;1,IFERROR(FIND("®",B49),0)&gt;1,IFERROR(FIND("™",B49),0)&gt;1),$E49,""),"")),"N/B")</f>
        <v/>
      </c>
      <c r="I49" s="28">
        <f t="shared" si="3"/>
        <v>0</v>
      </c>
      <c r="J49" s="29" t="str">
        <f>IF(E49="","",IF(E49&lt;VLOOKUP($C49,Blad1!$C$2:$D$20,2,0),"Minimum order is "&amp;VLOOKUP($C49,Blad1!$C$2:$D$20,2,0),""))</f>
        <v/>
      </c>
      <c r="K49" s="1"/>
    </row>
    <row r="50" spans="1:11" ht="15.75" customHeight="1" x14ac:dyDescent="0.25">
      <c r="A50" s="1">
        <v>1428</v>
      </c>
      <c r="B50" s="1" t="s">
        <v>63</v>
      </c>
      <c r="C50" s="1" t="s">
        <v>56</v>
      </c>
      <c r="D50" s="2">
        <v>1.1000000000000001</v>
      </c>
      <c r="E50" s="27"/>
      <c r="F50" s="28">
        <f t="shared" si="2"/>
        <v>0</v>
      </c>
      <c r="G50" s="1"/>
      <c r="H50" s="27" t="str">
        <f>IFERROR(IF(E50="","",IF(VLOOKUP($B50,Blad1!$A:$A,1,0)=B50,IF(OR(IFERROR(FIND("PBR",B50),0)&gt;1,IFERROR(FIND("®",B50),0)&gt;1,IFERROR(FIND("™",B50),0)&gt;1),$E50,""),"")),"N/B")</f>
        <v/>
      </c>
      <c r="I50" s="28">
        <f t="shared" si="3"/>
        <v>0</v>
      </c>
      <c r="J50" s="29" t="str">
        <f>IF(E50="","",IF(E50&lt;VLOOKUP($C50,Blad1!$C$2:$D$20,2,0),"Minimum order is "&amp;VLOOKUP($C50,Blad1!$C$2:$D$20,2,0),""))</f>
        <v/>
      </c>
      <c r="K50" s="1"/>
    </row>
    <row r="51" spans="1:11" ht="15.75" customHeight="1" x14ac:dyDescent="0.25">
      <c r="A51" s="1">
        <v>835</v>
      </c>
      <c r="B51" s="1" t="s">
        <v>64</v>
      </c>
      <c r="C51" s="1" t="s">
        <v>56</v>
      </c>
      <c r="D51" s="2">
        <v>1.1000000000000001</v>
      </c>
      <c r="E51" s="27"/>
      <c r="F51" s="28">
        <f t="shared" si="2"/>
        <v>0</v>
      </c>
      <c r="G51" s="1"/>
      <c r="H51" s="27" t="str">
        <f>IFERROR(IF(E51="","",IF(VLOOKUP($B51,Blad1!$A:$A,1,0)=B51,IF(OR(IFERROR(FIND("PBR",B51),0)&gt;1,IFERROR(FIND("®",B51),0)&gt;1,IFERROR(FIND("™",B51),0)&gt;1),$E51,""),"")),"N/B")</f>
        <v/>
      </c>
      <c r="I51" s="28">
        <f t="shared" si="3"/>
        <v>0</v>
      </c>
      <c r="J51" s="29" t="str">
        <f>IF(E51="","",IF(E51&lt;VLOOKUP($C51,Blad1!$C$2:$D$20,2,0),"Minimum order is "&amp;VLOOKUP($C51,Blad1!$C$2:$D$20,2,0),""))</f>
        <v/>
      </c>
      <c r="K51" s="1"/>
    </row>
    <row r="52" spans="1:11" ht="15.75" customHeight="1" x14ac:dyDescent="0.25">
      <c r="A52" s="1">
        <v>408</v>
      </c>
      <c r="B52" s="1" t="s">
        <v>65</v>
      </c>
      <c r="C52" s="1" t="s">
        <v>56</v>
      </c>
      <c r="D52" s="2">
        <v>0.7</v>
      </c>
      <c r="E52" s="27"/>
      <c r="F52" s="28">
        <f t="shared" si="2"/>
        <v>0</v>
      </c>
      <c r="G52" s="1"/>
      <c r="H52" s="27" t="str">
        <f>IFERROR(IF(E52="","",IF(VLOOKUP($B52,Blad1!$A:$A,1,0)=B52,IF(OR(IFERROR(FIND("PBR",B52),0)&gt;1,IFERROR(FIND("®",B52),0)&gt;1,IFERROR(FIND("™",B52),0)&gt;1),$E52,""),"")),"N/B")</f>
        <v/>
      </c>
      <c r="I52" s="28">
        <f t="shared" si="3"/>
        <v>0</v>
      </c>
      <c r="J52" s="29" t="str">
        <f>IF(E52="","",IF(E52&lt;VLOOKUP($C52,Blad1!$C$2:$D$20,2,0),"Minimum order is "&amp;VLOOKUP($C52,Blad1!$C$2:$D$20,2,0),""))</f>
        <v/>
      </c>
      <c r="K52" s="1"/>
    </row>
    <row r="53" spans="1:11" ht="15.75" customHeight="1" x14ac:dyDescent="0.25">
      <c r="A53" s="1">
        <v>313</v>
      </c>
      <c r="B53" s="1" t="s">
        <v>66</v>
      </c>
      <c r="C53" s="1" t="s">
        <v>56</v>
      </c>
      <c r="D53" s="2">
        <v>1.1000000000000001</v>
      </c>
      <c r="E53" s="27"/>
      <c r="F53" s="28">
        <f t="shared" si="2"/>
        <v>0</v>
      </c>
      <c r="G53" s="1"/>
      <c r="H53" s="27" t="str">
        <f>IFERROR(IF(E53="","",IF(VLOOKUP($B53,Blad1!$A:$A,1,0)=B53,IF(OR(IFERROR(FIND("PBR",B53),0)&gt;1,IFERROR(FIND("®",B53),0)&gt;1,IFERROR(FIND("™",B53),0)&gt;1),$E53,""),"")),"N/B")</f>
        <v/>
      </c>
      <c r="I53" s="28">
        <f t="shared" si="3"/>
        <v>0</v>
      </c>
      <c r="J53" s="29" t="str">
        <f>IF(E53="","",IF(E53&lt;VLOOKUP($C53,Blad1!$C$2:$D$20,2,0),"Minimum order is "&amp;VLOOKUP($C53,Blad1!$C$2:$D$20,2,0),""))</f>
        <v/>
      </c>
      <c r="K53" s="1"/>
    </row>
    <row r="54" spans="1:11" ht="15.75" customHeight="1" x14ac:dyDescent="0.25">
      <c r="A54" s="1">
        <v>120</v>
      </c>
      <c r="B54" s="1" t="s">
        <v>67</v>
      </c>
      <c r="C54" s="1" t="s">
        <v>56</v>
      </c>
      <c r="D54" s="2">
        <v>1.1000000000000001</v>
      </c>
      <c r="E54" s="27"/>
      <c r="F54" s="28">
        <f t="shared" si="2"/>
        <v>0</v>
      </c>
      <c r="G54" s="1"/>
      <c r="H54" s="27" t="str">
        <f>IFERROR(IF(E54="","",IF(VLOOKUP($B54,Blad1!$A:$A,1,0)=B54,IF(OR(IFERROR(FIND("PBR",B54),0)&gt;1,IFERROR(FIND("®",B54),0)&gt;1,IFERROR(FIND("™",B54),0)&gt;1),$E54,""),"")),"N/B")</f>
        <v/>
      </c>
      <c r="I54" s="28">
        <f t="shared" si="3"/>
        <v>0</v>
      </c>
      <c r="J54" s="29" t="str">
        <f>IF(E54="","",IF(E54&lt;VLOOKUP($C54,Blad1!$C$2:$D$20,2,0),"Minimum order is "&amp;VLOOKUP($C54,Blad1!$C$2:$D$20,2,0),""))</f>
        <v/>
      </c>
      <c r="K54" s="1"/>
    </row>
    <row r="55" spans="1:11" ht="15.75" customHeight="1" x14ac:dyDescent="0.25">
      <c r="A55" s="1">
        <v>40</v>
      </c>
      <c r="B55" s="1" t="s">
        <v>68</v>
      </c>
      <c r="C55" s="1" t="s">
        <v>56</v>
      </c>
      <c r="D55" s="2">
        <v>0.7</v>
      </c>
      <c r="E55" s="27"/>
      <c r="F55" s="28">
        <f t="shared" si="2"/>
        <v>0</v>
      </c>
      <c r="G55" s="1"/>
      <c r="H55" s="27" t="str">
        <f>IFERROR(IF(E55="","",IF(VLOOKUP($B55,Blad1!$A:$A,1,0)=B55,IF(OR(IFERROR(FIND("PBR",B55),0)&gt;1,IFERROR(FIND("®",B55),0)&gt;1,IFERROR(FIND("™",B55),0)&gt;1),$E55,""),"")),"N/B")</f>
        <v/>
      </c>
      <c r="I55" s="28">
        <f t="shared" si="3"/>
        <v>0</v>
      </c>
      <c r="J55" s="29" t="str">
        <f>IF(E55="","",IF(E55&lt;VLOOKUP($C55,Blad1!$C$2:$D$20,2,0),"Minimum order is "&amp;VLOOKUP($C55,Blad1!$C$2:$D$20,2,0),""))</f>
        <v/>
      </c>
      <c r="K55" s="1"/>
    </row>
    <row r="56" spans="1:11" ht="15.75" customHeight="1" x14ac:dyDescent="0.25">
      <c r="A56" s="1">
        <v>459</v>
      </c>
      <c r="B56" s="1" t="s">
        <v>69</v>
      </c>
      <c r="C56" s="1" t="s">
        <v>56</v>
      </c>
      <c r="D56" s="2">
        <v>0.7</v>
      </c>
      <c r="E56" s="27"/>
      <c r="F56" s="28">
        <f t="shared" si="2"/>
        <v>0</v>
      </c>
      <c r="G56" s="1"/>
      <c r="H56" s="27" t="str">
        <f>IFERROR(IF(E56="","",IF(VLOOKUP($B56,Blad1!$A:$A,1,0)=B56,IF(OR(IFERROR(FIND("PBR",B56),0)&gt;1,IFERROR(FIND("®",B56),0)&gt;1,IFERROR(FIND("™",B56),0)&gt;1),$E56,""),"")),"N/B")</f>
        <v/>
      </c>
      <c r="I56" s="28">
        <f t="shared" si="3"/>
        <v>0</v>
      </c>
      <c r="J56" s="29" t="str">
        <f>IF(E56="","",IF(E56&lt;VLOOKUP($C56,Blad1!$C$2:$D$20,2,0),"Minimum order is "&amp;VLOOKUP($C56,Blad1!$C$2:$D$20,2,0),""))</f>
        <v/>
      </c>
      <c r="K56" s="1"/>
    </row>
    <row r="57" spans="1:11" ht="15.75" customHeight="1" x14ac:dyDescent="0.25">
      <c r="A57" s="1">
        <v>900</v>
      </c>
      <c r="B57" s="1" t="s">
        <v>70</v>
      </c>
      <c r="C57" s="1" t="s">
        <v>56</v>
      </c>
      <c r="D57" s="2">
        <v>1.1000000000000001</v>
      </c>
      <c r="E57" s="27"/>
      <c r="F57" s="28">
        <f t="shared" si="2"/>
        <v>0</v>
      </c>
      <c r="G57" s="1"/>
      <c r="H57" s="27" t="str">
        <f>IFERROR(IF(E57="","",IF(VLOOKUP($B57,Blad1!$A:$A,1,0)=B57,IF(OR(IFERROR(FIND("PBR",B57),0)&gt;1,IFERROR(FIND("®",B57),0)&gt;1,IFERROR(FIND("™",B57),0)&gt;1),$E57,""),"")),"N/B")</f>
        <v/>
      </c>
      <c r="I57" s="28">
        <f t="shared" si="3"/>
        <v>0</v>
      </c>
      <c r="J57" s="29" t="str">
        <f>IF(E57="","",IF(E57&lt;VLOOKUP($C57,Blad1!$C$2:$D$20,2,0),"Minimum order is "&amp;VLOOKUP($C57,Blad1!$C$2:$D$20,2,0),""))</f>
        <v/>
      </c>
      <c r="K57" s="1"/>
    </row>
    <row r="58" spans="1:11" ht="15.75" customHeight="1" x14ac:dyDescent="0.25">
      <c r="A58" s="1">
        <v>1943</v>
      </c>
      <c r="B58" s="1" t="s">
        <v>71</v>
      </c>
      <c r="C58" s="1" t="s">
        <v>56</v>
      </c>
      <c r="D58" s="2">
        <v>0.7</v>
      </c>
      <c r="E58" s="27"/>
      <c r="F58" s="28">
        <f t="shared" si="2"/>
        <v>0</v>
      </c>
      <c r="G58" s="1"/>
      <c r="H58" s="27" t="str">
        <f>IFERROR(IF(E58="","",IF(VLOOKUP($B58,Blad1!$A:$A,1,0)=B58,IF(OR(IFERROR(FIND("PBR",B58),0)&gt;1,IFERROR(FIND("®",B58),0)&gt;1,IFERROR(FIND("™",B58),0)&gt;1),$E58,""),"")),"N/B")</f>
        <v/>
      </c>
      <c r="I58" s="28">
        <f t="shared" si="3"/>
        <v>0</v>
      </c>
      <c r="J58" s="29" t="str">
        <f>IF(E58="","",IF(E58&lt;VLOOKUP($C58,Blad1!$C$2:$D$20,2,0),"Minimum order is "&amp;VLOOKUP($C58,Blad1!$C$2:$D$20,2,0),""))</f>
        <v/>
      </c>
      <c r="K58" s="1"/>
    </row>
    <row r="59" spans="1:11" ht="15.75" customHeight="1" x14ac:dyDescent="0.25">
      <c r="A59" s="1">
        <v>301</v>
      </c>
      <c r="B59" s="1" t="s">
        <v>72</v>
      </c>
      <c r="C59" s="1" t="s">
        <v>56</v>
      </c>
      <c r="D59" s="2">
        <v>1.1000000000000001</v>
      </c>
      <c r="E59" s="27"/>
      <c r="F59" s="28">
        <f t="shared" si="2"/>
        <v>0</v>
      </c>
      <c r="G59" s="1"/>
      <c r="H59" s="27" t="str">
        <f>IFERROR(IF(E59="","",IF(VLOOKUP($B59,Blad1!$A:$A,1,0)=B59,IF(OR(IFERROR(FIND("PBR",B59),0)&gt;1,IFERROR(FIND("®",B59),0)&gt;1,IFERROR(FIND("™",B59),0)&gt;1),$E59,""),"")),"N/B")</f>
        <v/>
      </c>
      <c r="I59" s="28">
        <f t="shared" si="3"/>
        <v>0</v>
      </c>
      <c r="J59" s="29" t="str">
        <f>IF(E59="","",IF(E59&lt;VLOOKUP($C59,Blad1!$C$2:$D$20,2,0),"Minimum order is "&amp;VLOOKUP($C59,Blad1!$C$2:$D$20,2,0),""))</f>
        <v/>
      </c>
      <c r="K59" s="1"/>
    </row>
    <row r="60" spans="1:11" ht="15.75" customHeight="1" x14ac:dyDescent="0.25">
      <c r="A60" s="1">
        <v>140</v>
      </c>
      <c r="B60" s="1" t="s">
        <v>73</v>
      </c>
      <c r="C60" s="1" t="s">
        <v>56</v>
      </c>
      <c r="D60" s="2">
        <v>1.1000000000000001</v>
      </c>
      <c r="E60" s="27"/>
      <c r="F60" s="28">
        <f t="shared" si="2"/>
        <v>0</v>
      </c>
      <c r="G60" s="1"/>
      <c r="H60" s="27" t="str">
        <f>IFERROR(IF(E60="","",IF(VLOOKUP($B60,Blad1!$A:$A,1,0)=B60,IF(OR(IFERROR(FIND("PBR",B60),0)&gt;1,IFERROR(FIND("®",B60),0)&gt;1,IFERROR(FIND("™",B60),0)&gt;1),$E60,""),"")),"N/B")</f>
        <v/>
      </c>
      <c r="I60" s="28">
        <f t="shared" si="3"/>
        <v>0</v>
      </c>
      <c r="J60" s="29" t="str">
        <f>IF(E60="","",IF(E60&lt;VLOOKUP($C60,Blad1!$C$2:$D$20,2,0),"Minimum order is "&amp;VLOOKUP($C60,Blad1!$C$2:$D$20,2,0),""))</f>
        <v/>
      </c>
      <c r="K60" s="1"/>
    </row>
    <row r="61" spans="1:11" ht="15.75" customHeight="1" x14ac:dyDescent="0.25">
      <c r="A61" s="1">
        <v>6228</v>
      </c>
      <c r="B61" s="1" t="s">
        <v>74</v>
      </c>
      <c r="C61" s="1" t="s">
        <v>56</v>
      </c>
      <c r="D61" s="2">
        <v>0.7</v>
      </c>
      <c r="E61" s="27"/>
      <c r="F61" s="28">
        <f t="shared" si="2"/>
        <v>0</v>
      </c>
      <c r="G61" s="1"/>
      <c r="H61" s="27" t="str">
        <f>IFERROR(IF(E61="","",IF(VLOOKUP($B61,Blad1!$A:$A,1,0)=B61,IF(OR(IFERROR(FIND("PBR",B61),0)&gt;1,IFERROR(FIND("®",B61),0)&gt;1,IFERROR(FIND("™",B61),0)&gt;1),$E61,""),"")),"N/B")</f>
        <v/>
      </c>
      <c r="I61" s="28">
        <f t="shared" si="3"/>
        <v>0</v>
      </c>
      <c r="J61" s="29" t="str">
        <f>IF(E61="","",IF(E61&lt;VLOOKUP($C61,Blad1!$C$2:$D$20,2,0),"Minimum order is "&amp;VLOOKUP($C61,Blad1!$C$2:$D$20,2,0),""))</f>
        <v/>
      </c>
      <c r="K61" s="1"/>
    </row>
    <row r="62" spans="1:11" ht="15.75" customHeight="1" x14ac:dyDescent="0.25">
      <c r="A62" s="1">
        <v>436</v>
      </c>
      <c r="B62" s="1" t="s">
        <v>75</v>
      </c>
      <c r="C62" s="1" t="s">
        <v>58</v>
      </c>
      <c r="D62" s="2">
        <v>1.75</v>
      </c>
      <c r="E62" s="27"/>
      <c r="F62" s="28">
        <f t="shared" si="2"/>
        <v>0</v>
      </c>
      <c r="G62" s="1"/>
      <c r="H62" s="27" t="str">
        <f>IFERROR(IF(E62="","",IF(VLOOKUP($B62,Blad1!$A:$A,1,0)=B62,IF(OR(IFERROR(FIND("PBR",B62),0)&gt;1,IFERROR(FIND("®",B62),0)&gt;1,IFERROR(FIND("™",B62),0)&gt;1),$E62,""),"")),"N/B")</f>
        <v/>
      </c>
      <c r="I62" s="28">
        <f t="shared" si="3"/>
        <v>0</v>
      </c>
      <c r="J62" s="29" t="str">
        <f>IF(E62="","",IF(E62&lt;VLOOKUP($C62,Blad1!$C$2:$D$20,2,0),"Minimum order is "&amp;VLOOKUP($C62,Blad1!$C$2:$D$20,2,0),""))</f>
        <v/>
      </c>
      <c r="K62" s="1"/>
    </row>
    <row r="63" spans="1:11" ht="15.75" customHeight="1" x14ac:dyDescent="0.25">
      <c r="A63" s="1">
        <v>84</v>
      </c>
      <c r="B63" s="1" t="s">
        <v>76</v>
      </c>
      <c r="C63" s="1" t="s">
        <v>58</v>
      </c>
      <c r="D63" s="2">
        <v>1.75</v>
      </c>
      <c r="E63" s="27"/>
      <c r="F63" s="28">
        <f t="shared" si="2"/>
        <v>0</v>
      </c>
      <c r="G63" s="1"/>
      <c r="H63" s="27" t="str">
        <f>IFERROR(IF(E63="","",IF(VLOOKUP($B63,Blad1!$A:$A,1,0)=B63,IF(OR(IFERROR(FIND("PBR",B63),0)&gt;1,IFERROR(FIND("®",B63),0)&gt;1,IFERROR(FIND("™",B63),0)&gt;1),$E63,""),"")),"N/B")</f>
        <v/>
      </c>
      <c r="I63" s="28">
        <f t="shared" si="3"/>
        <v>0</v>
      </c>
      <c r="J63" s="29" t="str">
        <f>IF(E63="","",IF(E63&lt;VLOOKUP($C63,Blad1!$C$2:$D$20,2,0),"Minimum order is "&amp;VLOOKUP($C63,Blad1!$C$2:$D$20,2,0),""))</f>
        <v/>
      </c>
      <c r="K63" s="1"/>
    </row>
    <row r="64" spans="1:11" ht="15.75" customHeight="1" x14ac:dyDescent="0.25">
      <c r="A64" s="1">
        <v>486</v>
      </c>
      <c r="B64" s="1" t="s">
        <v>76</v>
      </c>
      <c r="C64" s="1" t="s">
        <v>56</v>
      </c>
      <c r="D64" s="2">
        <v>0.7</v>
      </c>
      <c r="E64" s="27"/>
      <c r="F64" s="28">
        <f t="shared" si="2"/>
        <v>0</v>
      </c>
      <c r="G64" s="1"/>
      <c r="H64" s="27" t="str">
        <f>IFERROR(IF(E64="","",IF(VLOOKUP($B64,Blad1!$A:$A,1,0)=B64,IF(OR(IFERROR(FIND("PBR",B64),0)&gt;1,IFERROR(FIND("®",B64),0)&gt;1,IFERROR(FIND("™",B64),0)&gt;1),$E64,""),"")),"N/B")</f>
        <v/>
      </c>
      <c r="I64" s="28">
        <f t="shared" si="3"/>
        <v>0</v>
      </c>
      <c r="J64" s="29" t="str">
        <f>IF(E64="","",IF(E64&lt;VLOOKUP($C64,Blad1!$C$2:$D$20,2,0),"Minimum order is "&amp;VLOOKUP($C64,Blad1!$C$2:$D$20,2,0),""))</f>
        <v/>
      </c>
      <c r="K64" s="1"/>
    </row>
    <row r="65" spans="1:11" ht="15.75" customHeight="1" x14ac:dyDescent="0.25">
      <c r="A65" s="1">
        <v>230</v>
      </c>
      <c r="B65" s="1" t="s">
        <v>77</v>
      </c>
      <c r="C65" s="1" t="s">
        <v>56</v>
      </c>
      <c r="D65" s="2">
        <v>1.1000000000000001</v>
      </c>
      <c r="E65" s="27"/>
      <c r="F65" s="28">
        <f t="shared" si="2"/>
        <v>0</v>
      </c>
      <c r="G65" s="1"/>
      <c r="H65" s="27" t="str">
        <f>IFERROR(IF(E65="","",IF(VLOOKUP($B65,Blad1!$A:$A,1,0)=B65,IF(OR(IFERROR(FIND("PBR",B65),0)&gt;1,IFERROR(FIND("®",B65),0)&gt;1,IFERROR(FIND("™",B65),0)&gt;1),$E65,""),"")),"N/B")</f>
        <v/>
      </c>
      <c r="I65" s="28">
        <f t="shared" si="3"/>
        <v>0</v>
      </c>
      <c r="J65" s="29" t="str">
        <f>IF(E65="","",IF(E65&lt;VLOOKUP($C65,Blad1!$C$2:$D$20,2,0),"Minimum order is "&amp;VLOOKUP($C65,Blad1!$C$2:$D$20,2,0),""))</f>
        <v/>
      </c>
      <c r="K65" s="1"/>
    </row>
    <row r="66" spans="1:11" ht="15.75" customHeight="1" x14ac:dyDescent="0.25">
      <c r="A66" s="1">
        <v>174</v>
      </c>
      <c r="B66" s="1" t="s">
        <v>78</v>
      </c>
      <c r="C66" s="1" t="s">
        <v>56</v>
      </c>
      <c r="D66" s="2">
        <v>1.1000000000000001</v>
      </c>
      <c r="E66" s="27"/>
      <c r="F66" s="28">
        <f t="shared" si="2"/>
        <v>0</v>
      </c>
      <c r="G66" s="1"/>
      <c r="H66" s="27" t="str">
        <f>IFERROR(IF(E66="","",IF(VLOOKUP($B66,Blad1!$A:$A,1,0)=B66,IF(OR(IFERROR(FIND("PBR",B66),0)&gt;1,IFERROR(FIND("®",B66),0)&gt;1,IFERROR(FIND("™",B66),0)&gt;1),$E66,""),"")),"N/B")</f>
        <v/>
      </c>
      <c r="I66" s="28">
        <f t="shared" si="3"/>
        <v>0</v>
      </c>
      <c r="J66" s="29" t="str">
        <f>IF(E66="","",IF(E66&lt;VLOOKUP($C66,Blad1!$C$2:$D$20,2,0),"Minimum order is "&amp;VLOOKUP($C66,Blad1!$C$2:$D$20,2,0),""))</f>
        <v/>
      </c>
      <c r="K66" s="1"/>
    </row>
    <row r="67" spans="1:11" ht="15.75" customHeight="1" x14ac:dyDescent="0.25">
      <c r="A67" s="1">
        <v>404</v>
      </c>
      <c r="B67" s="1" t="s">
        <v>79</v>
      </c>
      <c r="C67" s="1" t="s">
        <v>56</v>
      </c>
      <c r="D67" s="2">
        <v>0.7</v>
      </c>
      <c r="E67" s="27"/>
      <c r="F67" s="28">
        <f t="shared" si="2"/>
        <v>0</v>
      </c>
      <c r="G67" s="1"/>
      <c r="H67" s="27" t="str">
        <f>IFERROR(IF(E67="","",IF(VLOOKUP($B67,Blad1!$A:$A,1,0)=B67,IF(OR(IFERROR(FIND("PBR",B67),0)&gt;1,IFERROR(FIND("®",B67),0)&gt;1,IFERROR(FIND("™",B67),0)&gt;1),$E67,""),"")),"N/B")</f>
        <v/>
      </c>
      <c r="I67" s="28">
        <f t="shared" si="3"/>
        <v>0</v>
      </c>
      <c r="J67" s="29" t="str">
        <f>IF(E67="","",IF(E67&lt;VLOOKUP($C67,Blad1!$C$2:$D$20,2,0),"Minimum order is "&amp;VLOOKUP($C67,Blad1!$C$2:$D$20,2,0),""))</f>
        <v/>
      </c>
      <c r="K67" s="1"/>
    </row>
    <row r="68" spans="1:11" ht="15.75" customHeight="1" x14ac:dyDescent="0.25">
      <c r="A68" s="1">
        <v>458</v>
      </c>
      <c r="B68" s="1" t="s">
        <v>80</v>
      </c>
      <c r="C68" s="1" t="s">
        <v>56</v>
      </c>
      <c r="D68" s="2">
        <v>0.7</v>
      </c>
      <c r="E68" s="27"/>
      <c r="F68" s="28">
        <f t="shared" si="2"/>
        <v>0</v>
      </c>
      <c r="G68" s="1"/>
      <c r="H68" s="27" t="str">
        <f>IFERROR(IF(E68="","",IF(VLOOKUP($B68,Blad1!$A:$A,1,0)=B68,IF(OR(IFERROR(FIND("PBR",B68),0)&gt;1,IFERROR(FIND("®",B68),0)&gt;1,IFERROR(FIND("™",B68),0)&gt;1),$E68,""),"")),"N/B")</f>
        <v/>
      </c>
      <c r="I68" s="28">
        <f t="shared" si="3"/>
        <v>0</v>
      </c>
      <c r="J68" s="29" t="str">
        <f>IF(E68="","",IF(E68&lt;VLOOKUP($C68,Blad1!$C$2:$D$20,2,0),"Minimum order is "&amp;VLOOKUP($C68,Blad1!$C$2:$D$20,2,0),""))</f>
        <v/>
      </c>
      <c r="K68" s="1"/>
    </row>
    <row r="69" spans="1:11" ht="15.75" customHeight="1" x14ac:dyDescent="0.25">
      <c r="A69" s="1">
        <v>80</v>
      </c>
      <c r="B69" s="1" t="s">
        <v>81</v>
      </c>
      <c r="C69" s="1" t="s">
        <v>28</v>
      </c>
      <c r="D69" s="2">
        <v>0.85</v>
      </c>
      <c r="E69" s="27"/>
      <c r="F69" s="28">
        <f t="shared" si="2"/>
        <v>0</v>
      </c>
      <c r="G69" s="1"/>
      <c r="H69" s="27" t="str">
        <f>IFERROR(IF(E69="","",IF(VLOOKUP($B69,Blad1!$A:$A,1,0)=B69,IF(OR(IFERROR(FIND("PBR",B69),0)&gt;1,IFERROR(FIND("®",B69),0)&gt;1,IFERROR(FIND("™",B69),0)&gt;1),$E69,""),"")),"N/B")</f>
        <v/>
      </c>
      <c r="I69" s="28">
        <f t="shared" si="3"/>
        <v>0</v>
      </c>
      <c r="J69" s="29" t="str">
        <f>IF(E69="","",IF(E69&lt;VLOOKUP($C69,Blad1!$C$2:$D$20,2,0),"Minimum order is "&amp;VLOOKUP($C69,Blad1!$C$2:$D$20,2,0),""))</f>
        <v/>
      </c>
      <c r="K69" s="1"/>
    </row>
    <row r="70" spans="1:11" ht="15.75" customHeight="1" x14ac:dyDescent="0.25">
      <c r="A70" s="1">
        <v>80</v>
      </c>
      <c r="B70" s="1" t="s">
        <v>82</v>
      </c>
      <c r="C70" s="1" t="s">
        <v>28</v>
      </c>
      <c r="D70" s="2">
        <v>1.1000000000000001</v>
      </c>
      <c r="E70" s="27"/>
      <c r="F70" s="28">
        <f t="shared" si="2"/>
        <v>0</v>
      </c>
      <c r="G70" s="1"/>
      <c r="H70" s="27" t="str">
        <f>IFERROR(IF(E70="","",IF(VLOOKUP($B70,Blad1!$A:$A,1,0)=B70,IF(OR(IFERROR(FIND("PBR",B70),0)&gt;1,IFERROR(FIND("®",B70),0)&gt;1,IFERROR(FIND("™",B70),0)&gt;1),$E70,""),"")),"N/B")</f>
        <v/>
      </c>
      <c r="I70" s="28">
        <f t="shared" si="3"/>
        <v>0</v>
      </c>
      <c r="J70" s="29" t="str">
        <f>IF(E70="","",IF(E70&lt;VLOOKUP($C70,Blad1!$C$2:$D$20,2,0),"Minimum order is "&amp;VLOOKUP($C70,Blad1!$C$2:$D$20,2,0),""))</f>
        <v/>
      </c>
      <c r="K70" s="1"/>
    </row>
    <row r="71" spans="1:11" ht="15.75" customHeight="1" x14ac:dyDescent="0.25">
      <c r="A71" s="1">
        <v>80</v>
      </c>
      <c r="B71" s="1" t="s">
        <v>83</v>
      </c>
      <c r="C71" s="1" t="s">
        <v>28</v>
      </c>
      <c r="D71" s="2">
        <v>1.1000000000000001</v>
      </c>
      <c r="E71" s="27"/>
      <c r="F71" s="28">
        <f t="shared" si="2"/>
        <v>0</v>
      </c>
      <c r="G71" s="1"/>
      <c r="H71" s="27" t="str">
        <f>IFERROR(IF(E71="","",IF(VLOOKUP($B71,Blad1!$A:$A,1,0)=B71,IF(OR(IFERROR(FIND("PBR",B71),0)&gt;1,IFERROR(FIND("®",B71),0)&gt;1,IFERROR(FIND("™",B71),0)&gt;1),$E71,""),"")),"N/B")</f>
        <v/>
      </c>
      <c r="I71" s="28">
        <f t="shared" si="3"/>
        <v>0</v>
      </c>
      <c r="J71" s="29" t="str">
        <f>IF(E71="","",IF(E71&lt;VLOOKUP($C71,Blad1!$C$2:$D$20,2,0),"Minimum order is "&amp;VLOOKUP($C71,Blad1!$C$2:$D$20,2,0),""))</f>
        <v/>
      </c>
      <c r="K71" s="1"/>
    </row>
    <row r="72" spans="1:11" ht="15.75" customHeight="1" x14ac:dyDescent="0.25">
      <c r="A72" s="1">
        <v>80</v>
      </c>
      <c r="B72" s="1" t="s">
        <v>84</v>
      </c>
      <c r="C72" s="1" t="s">
        <v>28</v>
      </c>
      <c r="D72" s="2">
        <v>1.1000000000000001</v>
      </c>
      <c r="E72" s="27"/>
      <c r="F72" s="28">
        <f t="shared" si="2"/>
        <v>0</v>
      </c>
      <c r="G72" s="1"/>
      <c r="H72" s="27" t="str">
        <f>IFERROR(IF(E72="","",IF(VLOOKUP($B72,Blad1!$A:$A,1,0)=B72,IF(OR(IFERROR(FIND("PBR",B72),0)&gt;1,IFERROR(FIND("®",B72),0)&gt;1,IFERROR(FIND("™",B72),0)&gt;1),$E72,""),"")),"N/B")</f>
        <v/>
      </c>
      <c r="I72" s="28">
        <f t="shared" si="3"/>
        <v>0</v>
      </c>
      <c r="J72" s="29" t="str">
        <f>IF(E72="","",IF(E72&lt;VLOOKUP($C72,Blad1!$C$2:$D$20,2,0),"Minimum order is "&amp;VLOOKUP($C72,Blad1!$C$2:$D$20,2,0),""))</f>
        <v/>
      </c>
      <c r="K72" s="1"/>
    </row>
    <row r="73" spans="1:11" ht="15.75" customHeight="1" x14ac:dyDescent="0.25">
      <c r="A73" s="1">
        <v>310</v>
      </c>
      <c r="B73" s="1" t="s">
        <v>85</v>
      </c>
      <c r="C73" s="1" t="s">
        <v>86</v>
      </c>
      <c r="D73" s="2">
        <v>1.75</v>
      </c>
      <c r="E73" s="27"/>
      <c r="F73" s="28">
        <f t="shared" si="2"/>
        <v>0</v>
      </c>
      <c r="G73" s="1"/>
      <c r="H73" s="27" t="str">
        <f>IFERROR(IF(E73="","",IF(VLOOKUP($B73,Blad1!$A:$A,1,0)=B73,IF(OR(IFERROR(FIND("PBR",B73),0)&gt;1,IFERROR(FIND("®",B73),0)&gt;1,IFERROR(FIND("™",B73),0)&gt;1),$E73,""),"")),"N/B")</f>
        <v/>
      </c>
      <c r="I73" s="28">
        <f t="shared" si="3"/>
        <v>0</v>
      </c>
      <c r="J73" s="29" t="str">
        <f>IF(E73="","",IF(E73&lt;VLOOKUP($C73,Blad1!$C$2:$D$20,2,0),"Minimum order is "&amp;VLOOKUP($C73,Blad1!$C$2:$D$20,2,0),""))</f>
        <v/>
      </c>
      <c r="K73" s="1"/>
    </row>
    <row r="74" spans="1:11" ht="15.75" customHeight="1" x14ac:dyDescent="0.25">
      <c r="A74" s="1">
        <v>100</v>
      </c>
      <c r="B74" s="1" t="s">
        <v>85</v>
      </c>
      <c r="C74" s="1" t="s">
        <v>58</v>
      </c>
      <c r="D74" s="2">
        <v>2</v>
      </c>
      <c r="E74" s="27"/>
      <c r="F74" s="28">
        <f t="shared" si="2"/>
        <v>0</v>
      </c>
      <c r="G74" s="1"/>
      <c r="H74" s="27" t="str">
        <f>IFERROR(IF(E74="","",IF(VLOOKUP($B74,Blad1!$A:$A,1,0)=B74,IF(OR(IFERROR(FIND("PBR",B74),0)&gt;1,IFERROR(FIND("®",B74),0)&gt;1,IFERROR(FIND("™",B74),0)&gt;1),$E74,""),"")),"N/B")</f>
        <v/>
      </c>
      <c r="I74" s="28">
        <f t="shared" si="3"/>
        <v>0</v>
      </c>
      <c r="J74" s="29" t="str">
        <f>IF(E74="","",IF(E74&lt;VLOOKUP($C74,Blad1!$C$2:$D$20,2,0),"Minimum order is "&amp;VLOOKUP($C74,Blad1!$C$2:$D$20,2,0),""))</f>
        <v/>
      </c>
      <c r="K74" s="1"/>
    </row>
    <row r="75" spans="1:11" ht="15.75" customHeight="1" x14ac:dyDescent="0.25">
      <c r="A75" s="1">
        <v>200</v>
      </c>
      <c r="B75" s="1" t="s">
        <v>85</v>
      </c>
      <c r="C75" s="1" t="s">
        <v>28</v>
      </c>
      <c r="D75" s="2">
        <v>0.65</v>
      </c>
      <c r="E75" s="27"/>
      <c r="F75" s="28">
        <f t="shared" si="2"/>
        <v>0</v>
      </c>
      <c r="G75" s="1"/>
      <c r="H75" s="27" t="str">
        <f>IFERROR(IF(E75="","",IF(VLOOKUP($B75,Blad1!$A:$A,1,0)=B75,IF(OR(IFERROR(FIND("PBR",B75),0)&gt;1,IFERROR(FIND("®",B75),0)&gt;1,IFERROR(FIND("™",B75),0)&gt;1),$E75,""),"")),"N/B")</f>
        <v/>
      </c>
      <c r="I75" s="28">
        <f t="shared" si="3"/>
        <v>0</v>
      </c>
      <c r="J75" s="29" t="str">
        <f>IF(E75="","",IF(E75&lt;VLOOKUP($C75,Blad1!$C$2:$D$20,2,0),"Minimum order is "&amp;VLOOKUP($C75,Blad1!$C$2:$D$20,2,0),""))</f>
        <v/>
      </c>
      <c r="K75" s="1"/>
    </row>
    <row r="76" spans="1:11" ht="15.75" customHeight="1" x14ac:dyDescent="0.25">
      <c r="A76" s="1">
        <v>72</v>
      </c>
      <c r="B76" s="1" t="s">
        <v>87</v>
      </c>
      <c r="C76" s="1" t="s">
        <v>28</v>
      </c>
      <c r="D76" s="2">
        <v>1</v>
      </c>
      <c r="E76" s="27"/>
      <c r="F76" s="28">
        <f t="shared" si="2"/>
        <v>0</v>
      </c>
      <c r="G76" s="1"/>
      <c r="H76" s="27" t="str">
        <f>IFERROR(IF(E76="","",IF(VLOOKUP($B76,Blad1!$A:$A,1,0)=B76,IF(OR(IFERROR(FIND("PBR",B76),0)&gt;1,IFERROR(FIND("®",B76),0)&gt;1,IFERROR(FIND("™",B76),0)&gt;1),$E76,""),"")),"N/B")</f>
        <v/>
      </c>
      <c r="I76" s="28">
        <f t="shared" si="3"/>
        <v>0</v>
      </c>
      <c r="J76" s="29" t="str">
        <f>IF(E76="","",IF(E76&lt;VLOOKUP($C76,Blad1!$C$2:$D$20,2,0),"Minimum order is "&amp;VLOOKUP($C76,Blad1!$C$2:$D$20,2,0),""))</f>
        <v/>
      </c>
      <c r="K76" s="1"/>
    </row>
    <row r="77" spans="1:11" ht="15.75" customHeight="1" x14ac:dyDescent="0.25">
      <c r="A77" s="1">
        <v>56</v>
      </c>
      <c r="B77" s="1" t="s">
        <v>88</v>
      </c>
      <c r="C77" s="1" t="s">
        <v>28</v>
      </c>
      <c r="D77" s="2">
        <v>1</v>
      </c>
      <c r="E77" s="27"/>
      <c r="F77" s="28">
        <f t="shared" si="2"/>
        <v>0</v>
      </c>
      <c r="G77" s="1"/>
      <c r="H77" s="27" t="str">
        <f>IFERROR(IF(E77="","",IF(VLOOKUP($B77,Blad1!$A:$A,1,0)=B77,IF(OR(IFERROR(FIND("PBR",B77),0)&gt;1,IFERROR(FIND("®",B77),0)&gt;1,IFERROR(FIND("™",B77),0)&gt;1),$E77,""),"")),"N/B")</f>
        <v/>
      </c>
      <c r="I77" s="28">
        <f t="shared" si="3"/>
        <v>0</v>
      </c>
      <c r="J77" s="29" t="str">
        <f>IF(E77="","",IF(E77&lt;VLOOKUP($C77,Blad1!$C$2:$D$20,2,0),"Minimum order is "&amp;VLOOKUP($C77,Blad1!$C$2:$D$20,2,0),""))</f>
        <v/>
      </c>
      <c r="K77" s="1"/>
    </row>
    <row r="78" spans="1:11" ht="15.75" customHeight="1" x14ac:dyDescent="0.25">
      <c r="A78" s="1">
        <v>150</v>
      </c>
      <c r="B78" s="1" t="s">
        <v>89</v>
      </c>
      <c r="C78" s="1" t="s">
        <v>58</v>
      </c>
      <c r="D78" s="2">
        <v>2</v>
      </c>
      <c r="E78" s="27"/>
      <c r="F78" s="28">
        <f t="shared" si="2"/>
        <v>0</v>
      </c>
      <c r="H78" s="27" t="str">
        <f>IFERROR(IF(E78="","",IF(VLOOKUP($B78,Blad1!$A:$A,1,0)=B78,IF(OR(IFERROR(FIND("PBR",B78),0)&gt;1,IFERROR(FIND("®",B78),0)&gt;1,IFERROR(FIND("™",B78),0)&gt;1),$E78,""),"")),"N/B")</f>
        <v/>
      </c>
      <c r="I78" s="28">
        <f t="shared" si="3"/>
        <v>0</v>
      </c>
      <c r="J78" s="29" t="str">
        <f>IF(E78="","",IF(E78&lt;VLOOKUP($C78,Blad1!$C$2:$D$20,2,0),"Minimum order is "&amp;VLOOKUP($C78,Blad1!$C$2:$D$20,2,0),""))</f>
        <v/>
      </c>
      <c r="K78" s="1"/>
    </row>
    <row r="79" spans="1:11" ht="15.75" customHeight="1" x14ac:dyDescent="0.25">
      <c r="A79" s="1">
        <v>806</v>
      </c>
      <c r="B79" s="1" t="s">
        <v>89</v>
      </c>
      <c r="C79" s="1" t="s">
        <v>28</v>
      </c>
      <c r="D79" s="2">
        <v>0.8</v>
      </c>
      <c r="E79" s="27"/>
      <c r="F79" s="28">
        <f t="shared" si="2"/>
        <v>0</v>
      </c>
      <c r="H79" s="27" t="str">
        <f>IFERROR(IF(E79="","",IF(VLOOKUP($B79,Blad1!$A:$A,1,0)=B79,IF(OR(IFERROR(FIND("PBR",B79),0)&gt;1,IFERROR(FIND("®",B79),0)&gt;1,IFERROR(FIND("™",B79),0)&gt;1),$E79,""),"")),"N/B")</f>
        <v/>
      </c>
      <c r="I79" s="28">
        <f t="shared" si="3"/>
        <v>0</v>
      </c>
      <c r="J79" s="29" t="str">
        <f>IF(E79="","",IF(E79&lt;VLOOKUP($C79,Blad1!$C$2:$D$20,2,0),"Minimum order is "&amp;VLOOKUP($C79,Blad1!$C$2:$D$20,2,0),""))</f>
        <v/>
      </c>
      <c r="K79" s="1"/>
    </row>
    <row r="80" spans="1:11" ht="15.75" customHeight="1" x14ac:dyDescent="0.25">
      <c r="A80" s="1">
        <v>266</v>
      </c>
      <c r="B80" s="1" t="s">
        <v>90</v>
      </c>
      <c r="C80" s="1" t="s">
        <v>28</v>
      </c>
      <c r="D80" s="2">
        <v>1</v>
      </c>
      <c r="E80" s="27"/>
      <c r="F80" s="28">
        <f t="shared" si="2"/>
        <v>0</v>
      </c>
      <c r="H80" s="27" t="str">
        <f>IFERROR(IF(E80="","",IF(VLOOKUP($B80,Blad1!$A:$A,1,0)=B80,IF(OR(IFERROR(FIND("PBR",B80),0)&gt;1,IFERROR(FIND("®",B80),0)&gt;1,IFERROR(FIND("™",B80),0)&gt;1),$E80,""),"")),"N/B")</f>
        <v/>
      </c>
      <c r="I80" s="28">
        <f t="shared" si="3"/>
        <v>0</v>
      </c>
      <c r="J80" s="29" t="str">
        <f>IF(E80="","",IF(E80&lt;VLOOKUP($C80,Blad1!$C$2:$D$20,2,0),"Minimum order is "&amp;VLOOKUP($C80,Blad1!$C$2:$D$20,2,0),""))</f>
        <v/>
      </c>
      <c r="K80" s="1"/>
    </row>
    <row r="81" spans="1:11" ht="15.75" customHeight="1" x14ac:dyDescent="0.25">
      <c r="A81" s="1">
        <v>290</v>
      </c>
      <c r="B81" s="1" t="s">
        <v>91</v>
      </c>
      <c r="C81" s="1" t="s">
        <v>28</v>
      </c>
      <c r="D81" s="2">
        <v>0.8</v>
      </c>
      <c r="E81" s="27"/>
      <c r="F81" s="28">
        <f t="shared" si="2"/>
        <v>0</v>
      </c>
      <c r="H81" s="27" t="str">
        <f>IFERROR(IF(E81="","",IF(VLOOKUP($B81,Blad1!$A:$A,1,0)=B81,IF(OR(IFERROR(FIND("PBR",B81),0)&gt;1,IFERROR(FIND("®",B81),0)&gt;1,IFERROR(FIND("™",B81),0)&gt;1),$E81,""),"")),"N/B")</f>
        <v/>
      </c>
      <c r="I81" s="28">
        <f t="shared" si="3"/>
        <v>0</v>
      </c>
      <c r="J81" s="29" t="str">
        <f>IF(E81="","",IF(E81&lt;VLOOKUP($C81,Blad1!$C$2:$D$20,2,0),"Minimum order is "&amp;VLOOKUP($C81,Blad1!$C$2:$D$20,2,0),""))</f>
        <v/>
      </c>
      <c r="K81" s="1"/>
    </row>
    <row r="82" spans="1:11" ht="15.75" customHeight="1" x14ac:dyDescent="0.25">
      <c r="A82" s="1">
        <v>180</v>
      </c>
      <c r="B82" s="1" t="s">
        <v>92</v>
      </c>
      <c r="C82" s="1" t="s">
        <v>28</v>
      </c>
      <c r="D82" s="2">
        <v>1</v>
      </c>
      <c r="E82" s="27"/>
      <c r="F82" s="28">
        <f t="shared" si="2"/>
        <v>0</v>
      </c>
      <c r="H82" s="27" t="str">
        <f>IFERROR(IF(E82="","",IF(VLOOKUP($B82,Blad1!$A:$A,1,0)=B82,IF(OR(IFERROR(FIND("PBR",B82),0)&gt;1,IFERROR(FIND("®",B82),0)&gt;1,IFERROR(FIND("™",B82),0)&gt;1),$E82,""),"")),"N/B")</f>
        <v/>
      </c>
      <c r="I82" s="28">
        <f t="shared" si="3"/>
        <v>0</v>
      </c>
      <c r="J82" s="29" t="str">
        <f>IF(E82="","",IF(E82&lt;VLOOKUP($C82,Blad1!$C$2:$D$20,2,0),"Minimum order is "&amp;VLOOKUP($C82,Blad1!$C$2:$D$20,2,0),""))</f>
        <v/>
      </c>
      <c r="K82" s="1"/>
    </row>
    <row r="83" spans="1:11" ht="15.75" customHeight="1" x14ac:dyDescent="0.25">
      <c r="A83" s="1">
        <v>256</v>
      </c>
      <c r="B83" s="1" t="s">
        <v>93</v>
      </c>
      <c r="C83" s="1" t="s">
        <v>28</v>
      </c>
      <c r="D83" s="2">
        <v>1</v>
      </c>
      <c r="E83" s="27"/>
      <c r="F83" s="28">
        <f t="shared" si="2"/>
        <v>0</v>
      </c>
      <c r="H83" s="27" t="str">
        <f>IFERROR(IF(E83="","",IF(VLOOKUP($B83,Blad1!$A:$A,1,0)=B83,IF(OR(IFERROR(FIND("PBR",B83),0)&gt;1,IFERROR(FIND("®",B83),0)&gt;1,IFERROR(FIND("™",B83),0)&gt;1),$E83,""),"")),"N/B")</f>
        <v/>
      </c>
      <c r="I83" s="28">
        <f t="shared" si="3"/>
        <v>0</v>
      </c>
      <c r="J83" s="29" t="str">
        <f>IF(E83="","",IF(E83&lt;VLOOKUP($C83,Blad1!$C$2:$D$20,2,0),"Minimum order is "&amp;VLOOKUP($C83,Blad1!$C$2:$D$20,2,0),""))</f>
        <v/>
      </c>
      <c r="K83" s="1"/>
    </row>
    <row r="84" spans="1:11" ht="15.75" customHeight="1" x14ac:dyDescent="0.25">
      <c r="A84" s="1">
        <v>137</v>
      </c>
      <c r="B84" s="1" t="s">
        <v>94</v>
      </c>
      <c r="C84" s="1" t="s">
        <v>28</v>
      </c>
      <c r="D84" s="2">
        <v>1.1000000000000001</v>
      </c>
      <c r="E84" s="27"/>
      <c r="F84" s="28">
        <f t="shared" si="2"/>
        <v>0</v>
      </c>
      <c r="H84" s="27" t="str">
        <f>IFERROR(IF(E84="","",IF(VLOOKUP($B84,Blad1!$A:$A,1,0)=B84,IF(OR(IFERROR(FIND("PBR",B84),0)&gt;1,IFERROR(FIND("®",B84),0)&gt;1,IFERROR(FIND("™",B84),0)&gt;1),$E84,""),"")),"N/B")</f>
        <v/>
      </c>
      <c r="I84" s="28">
        <f t="shared" si="3"/>
        <v>0</v>
      </c>
      <c r="J84" s="29" t="str">
        <f>IF(E84="","",IF(E84&lt;VLOOKUP($C84,Blad1!$C$2:$D$20,2,0),"Minimum order is "&amp;VLOOKUP($C84,Blad1!$C$2:$D$20,2,0),""))</f>
        <v/>
      </c>
      <c r="K84" s="1"/>
    </row>
    <row r="85" spans="1:11" ht="15.75" customHeight="1" x14ac:dyDescent="0.25">
      <c r="A85" s="1">
        <v>50</v>
      </c>
      <c r="B85" s="1" t="s">
        <v>95</v>
      </c>
      <c r="C85" s="1" t="s">
        <v>28</v>
      </c>
      <c r="D85" s="2">
        <v>0.9</v>
      </c>
      <c r="E85" s="27"/>
      <c r="F85" s="28">
        <f t="shared" si="2"/>
        <v>0</v>
      </c>
      <c r="H85" s="27" t="str">
        <f>IFERROR(IF(E85="","",IF(VLOOKUP($B85,Blad1!$A:$A,1,0)=B85,IF(OR(IFERROR(FIND("PBR",B85),0)&gt;1,IFERROR(FIND("®",B85),0)&gt;1,IFERROR(FIND("™",B85),0)&gt;1),$E85,""),"")),"N/B")</f>
        <v/>
      </c>
      <c r="I85" s="28">
        <f t="shared" si="3"/>
        <v>0</v>
      </c>
      <c r="J85" s="29" t="str">
        <f>IF(E85="","",IF(E85&lt;VLOOKUP($C85,Blad1!$C$2:$D$20,2,0),"Minimum order is "&amp;VLOOKUP($C85,Blad1!$C$2:$D$20,2,0),""))</f>
        <v/>
      </c>
      <c r="K85" s="1"/>
    </row>
    <row r="86" spans="1:11" ht="15.75" customHeight="1" x14ac:dyDescent="0.25">
      <c r="A86" s="1">
        <v>1931</v>
      </c>
      <c r="B86" s="1" t="s">
        <v>96</v>
      </c>
      <c r="C86" s="1" t="s">
        <v>28</v>
      </c>
      <c r="D86" s="2">
        <v>0.95</v>
      </c>
      <c r="E86" s="27"/>
      <c r="F86" s="28">
        <f t="shared" si="2"/>
        <v>0</v>
      </c>
      <c r="H86" s="27" t="str">
        <f>IFERROR(IF(E86="","",IF(VLOOKUP($B86,Blad1!$A:$A,1,0)=B86,IF(OR(IFERROR(FIND("PBR",B86),0)&gt;1,IFERROR(FIND("®",B86),0)&gt;1,IFERROR(FIND("™",B86),0)&gt;1),$E86,""),"")),"N/B")</f>
        <v/>
      </c>
      <c r="I86" s="28">
        <f t="shared" si="3"/>
        <v>0</v>
      </c>
      <c r="J86" s="29" t="str">
        <f>IF(E86="","",IF(E86&lt;VLOOKUP($C86,Blad1!$C$2:$D$20,2,0),"Minimum order is "&amp;VLOOKUP($C86,Blad1!$C$2:$D$20,2,0),""))</f>
        <v/>
      </c>
      <c r="K86" s="1"/>
    </row>
    <row r="87" spans="1:11" ht="15.75" customHeight="1" x14ac:dyDescent="0.25">
      <c r="A87" s="1">
        <v>2480</v>
      </c>
      <c r="B87" s="1" t="s">
        <v>97</v>
      </c>
      <c r="C87" s="1" t="s">
        <v>28</v>
      </c>
      <c r="D87" s="2">
        <v>0.85</v>
      </c>
      <c r="E87" s="27"/>
      <c r="F87" s="28">
        <f t="shared" si="2"/>
        <v>0</v>
      </c>
      <c r="H87" s="27" t="str">
        <f>IFERROR(IF(E87="","",IF(VLOOKUP($B87,Blad1!$A:$A,1,0)=B87,IF(OR(IFERROR(FIND("PBR",B87),0)&gt;1,IFERROR(FIND("®",B87),0)&gt;1,IFERROR(FIND("™",B87),0)&gt;1),$E87,""),"")),"N/B")</f>
        <v/>
      </c>
      <c r="I87" s="28">
        <f t="shared" si="3"/>
        <v>0</v>
      </c>
      <c r="J87" s="29" t="str">
        <f>IF(E87="","",IF(E87&lt;VLOOKUP($C87,Blad1!$C$2:$D$20,2,0),"Minimum order is "&amp;VLOOKUP($C87,Blad1!$C$2:$D$20,2,0),""))</f>
        <v/>
      </c>
      <c r="K87" s="1"/>
    </row>
    <row r="88" spans="1:11" ht="15.75" customHeight="1" x14ac:dyDescent="0.25">
      <c r="A88" s="1">
        <v>430</v>
      </c>
      <c r="B88" s="1" t="s">
        <v>98</v>
      </c>
      <c r="C88" s="1" t="s">
        <v>86</v>
      </c>
      <c r="D88" s="2">
        <v>1.75</v>
      </c>
      <c r="E88" s="27"/>
      <c r="F88" s="28">
        <f t="shared" si="2"/>
        <v>0</v>
      </c>
      <c r="H88" s="27" t="str">
        <f>IFERROR(IF(E88="","",IF(VLOOKUP($B88,Blad1!$A:$A,1,0)=B88,IF(OR(IFERROR(FIND("PBR",B88),0)&gt;1,IFERROR(FIND("®",B88),0)&gt;1,IFERROR(FIND("™",B88),0)&gt;1),$E88,""),"")),"N/B")</f>
        <v/>
      </c>
      <c r="I88" s="28">
        <f t="shared" si="3"/>
        <v>0</v>
      </c>
      <c r="J88" s="29" t="str">
        <f>IF(E88="","",IF(E88&lt;VLOOKUP($C88,Blad1!$C$2:$D$20,2,0),"Minimum order is "&amp;VLOOKUP($C88,Blad1!$C$2:$D$20,2,0),""))</f>
        <v/>
      </c>
      <c r="K88" s="1"/>
    </row>
    <row r="89" spans="1:11" ht="15.75" customHeight="1" x14ac:dyDescent="0.25">
      <c r="A89" s="1">
        <v>220</v>
      </c>
      <c r="B89" s="1" t="s">
        <v>99</v>
      </c>
      <c r="C89" s="1" t="s">
        <v>28</v>
      </c>
      <c r="D89" s="2">
        <v>0.75</v>
      </c>
      <c r="E89" s="27"/>
      <c r="F89" s="28">
        <f t="shared" si="2"/>
        <v>0</v>
      </c>
      <c r="H89" s="27" t="str">
        <f>IFERROR(IF(E89="","",IF(VLOOKUP($B89,Blad1!$A:$A,1,0)=B89,IF(OR(IFERROR(FIND("PBR",B89),0)&gt;1,IFERROR(FIND("®",B89),0)&gt;1,IFERROR(FIND("™",B89),0)&gt;1),$E89,""),"")),"N/B")</f>
        <v/>
      </c>
      <c r="I89" s="28">
        <f t="shared" si="3"/>
        <v>0</v>
      </c>
      <c r="J89" s="29" t="str">
        <f>IF(E89="","",IF(E89&lt;VLOOKUP($C89,Blad1!$C$2:$D$20,2,0),"Minimum order is "&amp;VLOOKUP($C89,Blad1!$C$2:$D$20,2,0),""))</f>
        <v/>
      </c>
      <c r="K89" s="1"/>
    </row>
    <row r="90" spans="1:11" ht="15.75" customHeight="1" x14ac:dyDescent="0.25">
      <c r="A90" s="1">
        <v>80</v>
      </c>
      <c r="B90" s="1" t="s">
        <v>100</v>
      </c>
      <c r="C90" s="1" t="s">
        <v>28</v>
      </c>
      <c r="D90" s="2">
        <v>0.75</v>
      </c>
      <c r="E90" s="27"/>
      <c r="F90" s="28">
        <f t="shared" si="2"/>
        <v>0</v>
      </c>
      <c r="H90" s="27" t="str">
        <f>IFERROR(IF(E90="","",IF(VLOOKUP($B90,Blad1!$A:$A,1,0)=B90,IF(OR(IFERROR(FIND("PBR",B90),0)&gt;1,IFERROR(FIND("®",B90),0)&gt;1,IFERROR(FIND("™",B90),0)&gt;1),$E90,""),"")),"N/B")</f>
        <v/>
      </c>
      <c r="I90" s="28">
        <f t="shared" si="3"/>
        <v>0</v>
      </c>
      <c r="J90" s="29" t="str">
        <f>IF(E90="","",IF(E90&lt;VLOOKUP($C90,Blad1!$C$2:$D$20,2,0),"Minimum order is "&amp;VLOOKUP($C90,Blad1!$C$2:$D$20,2,0),""))</f>
        <v/>
      </c>
      <c r="K90" s="1"/>
    </row>
    <row r="91" spans="1:11" ht="15.75" customHeight="1" x14ac:dyDescent="0.25">
      <c r="A91" s="1">
        <v>180</v>
      </c>
      <c r="B91" s="1" t="s">
        <v>101</v>
      </c>
      <c r="C91" s="1" t="s">
        <v>28</v>
      </c>
      <c r="D91" s="2">
        <v>0.75</v>
      </c>
      <c r="E91" s="27"/>
      <c r="F91" s="28">
        <f t="shared" si="2"/>
        <v>0</v>
      </c>
      <c r="H91" s="27" t="str">
        <f>IFERROR(IF(E91="","",IF(VLOOKUP($B91,Blad1!$A:$A,1,0)=B91,IF(OR(IFERROR(FIND("PBR",B91),0)&gt;1,IFERROR(FIND("®",B91),0)&gt;1,IFERROR(FIND("™",B91),0)&gt;1),$E91,""),"")),"N/B")</f>
        <v/>
      </c>
      <c r="I91" s="28">
        <f t="shared" si="3"/>
        <v>0</v>
      </c>
      <c r="J91" s="29" t="str">
        <f>IF(E91="","",IF(E91&lt;VLOOKUP($C91,Blad1!$C$2:$D$20,2,0),"Minimum order is "&amp;VLOOKUP($C91,Blad1!$C$2:$D$20,2,0),""))</f>
        <v/>
      </c>
      <c r="K91" s="1"/>
    </row>
    <row r="92" spans="1:11" ht="15.75" customHeight="1" x14ac:dyDescent="0.25">
      <c r="A92" s="1">
        <v>312</v>
      </c>
      <c r="B92" s="1" t="s">
        <v>102</v>
      </c>
      <c r="C92" s="1" t="s">
        <v>28</v>
      </c>
      <c r="D92" s="2">
        <v>0.75</v>
      </c>
      <c r="E92" s="27"/>
      <c r="F92" s="28">
        <f t="shared" si="2"/>
        <v>0</v>
      </c>
      <c r="H92" s="27" t="str">
        <f>IFERROR(IF(E92="","",IF(VLOOKUP($B92,Blad1!$A:$A,1,0)=B92,IF(OR(IFERROR(FIND("PBR",B92),0)&gt;1,IFERROR(FIND("®",B92),0)&gt;1,IFERROR(FIND("™",B92),0)&gt;1),$E92,""),"")),"N/B")</f>
        <v/>
      </c>
      <c r="I92" s="28">
        <f t="shared" si="3"/>
        <v>0</v>
      </c>
      <c r="J92" s="29" t="str">
        <f>IF(E92="","",IF(E92&lt;VLOOKUP($C92,Blad1!$C$2:$D$20,2,0),"Minimum order is "&amp;VLOOKUP($C92,Blad1!$C$2:$D$20,2,0),""))</f>
        <v/>
      </c>
      <c r="K92" s="1"/>
    </row>
    <row r="93" spans="1:11" ht="15.75" customHeight="1" x14ac:dyDescent="0.25">
      <c r="A93" s="1">
        <v>120</v>
      </c>
      <c r="B93" s="1" t="s">
        <v>103</v>
      </c>
      <c r="C93" s="1" t="s">
        <v>28</v>
      </c>
      <c r="D93" s="2">
        <v>0.75</v>
      </c>
      <c r="E93" s="27"/>
      <c r="F93" s="28">
        <f t="shared" si="2"/>
        <v>0</v>
      </c>
      <c r="H93" s="27" t="str">
        <f>IFERROR(IF(E93="","",IF(VLOOKUP($B93,Blad1!$A:$A,1,0)=B93,IF(OR(IFERROR(FIND("PBR",B93),0)&gt;1,IFERROR(FIND("®",B93),0)&gt;1,IFERROR(FIND("™",B93),0)&gt;1),$E93,""),"")),"N/B")</f>
        <v/>
      </c>
      <c r="I93" s="28">
        <f t="shared" si="3"/>
        <v>0</v>
      </c>
      <c r="J93" s="29" t="str">
        <f>IF(E93="","",IF(E93&lt;VLOOKUP($C93,Blad1!$C$2:$D$20,2,0),"Minimum order is "&amp;VLOOKUP($C93,Blad1!$C$2:$D$20,2,0),""))</f>
        <v/>
      </c>
      <c r="K93" s="1"/>
    </row>
    <row r="94" spans="1:11" ht="15.75" customHeight="1" x14ac:dyDescent="0.25">
      <c r="A94" s="1">
        <v>72</v>
      </c>
      <c r="B94" s="1" t="s">
        <v>104</v>
      </c>
      <c r="C94" s="1" t="s">
        <v>28</v>
      </c>
      <c r="D94" s="2">
        <v>0.75</v>
      </c>
      <c r="E94" s="27"/>
      <c r="F94" s="28">
        <f t="shared" si="2"/>
        <v>0</v>
      </c>
      <c r="H94" s="27" t="str">
        <f>IFERROR(IF(E94="","",IF(VLOOKUP($B94,Blad1!$A:$A,1,0)=B94,IF(OR(IFERROR(FIND("PBR",B94),0)&gt;1,IFERROR(FIND("®",B94),0)&gt;1,IFERROR(FIND("™",B94),0)&gt;1),$E94,""),"")),"N/B")</f>
        <v/>
      </c>
      <c r="I94" s="28">
        <f t="shared" si="3"/>
        <v>0</v>
      </c>
      <c r="J94" s="29" t="str">
        <f>IF(E94="","",IF(E94&lt;VLOOKUP($C94,Blad1!$C$2:$D$20,2,0),"Minimum order is "&amp;VLOOKUP($C94,Blad1!$C$2:$D$20,2,0),""))</f>
        <v/>
      </c>
      <c r="K94" s="1"/>
    </row>
    <row r="95" spans="1:11" ht="15.75" customHeight="1" x14ac:dyDescent="0.25">
      <c r="A95" s="1">
        <v>119</v>
      </c>
      <c r="B95" s="1" t="s">
        <v>105</v>
      </c>
      <c r="C95" s="1" t="s">
        <v>58</v>
      </c>
      <c r="D95" s="2">
        <v>2.25</v>
      </c>
      <c r="E95" s="27"/>
      <c r="F95" s="28">
        <f t="shared" si="2"/>
        <v>0</v>
      </c>
      <c r="H95" s="27" t="str">
        <f>IFERROR(IF(E95="","",IF(VLOOKUP($B95,Blad1!$A:$A,1,0)=B95,IF(OR(IFERROR(FIND("PBR",B95),0)&gt;1,IFERROR(FIND("®",B95),0)&gt;1,IFERROR(FIND("™",B95),0)&gt;1),$E95,""),"")),"N/B")</f>
        <v/>
      </c>
      <c r="I95" s="28">
        <f t="shared" si="3"/>
        <v>0</v>
      </c>
      <c r="J95" s="29" t="str">
        <f>IF(E95="","",IF(E95&lt;VLOOKUP($C95,Blad1!$C$2:$D$20,2,0),"Minimum order is "&amp;VLOOKUP($C95,Blad1!$C$2:$D$20,2,0),""))</f>
        <v/>
      </c>
      <c r="K95" s="1"/>
    </row>
    <row r="96" spans="1:11" ht="15.75" customHeight="1" x14ac:dyDescent="0.25">
      <c r="A96" s="1">
        <v>160</v>
      </c>
      <c r="B96" s="1" t="s">
        <v>106</v>
      </c>
      <c r="C96" s="1" t="s">
        <v>28</v>
      </c>
      <c r="D96" s="2">
        <v>0.85</v>
      </c>
      <c r="E96" s="27"/>
      <c r="F96" s="28">
        <f t="shared" si="2"/>
        <v>0</v>
      </c>
      <c r="H96" s="27" t="str">
        <f>IFERROR(IF(E96="","",IF(VLOOKUP($B96,Blad1!$A:$A,1,0)=B96,IF(OR(IFERROR(FIND("PBR",B96),0)&gt;1,IFERROR(FIND("®",B96),0)&gt;1,IFERROR(FIND("™",B96),0)&gt;1),$E96,""),"")),"N/B")</f>
        <v/>
      </c>
      <c r="I96" s="28">
        <f t="shared" si="3"/>
        <v>0</v>
      </c>
      <c r="J96" s="29" t="str">
        <f>IF(E96="","",IF(E96&lt;VLOOKUP($C96,Blad1!$C$2:$D$20,2,0),"Minimum order is "&amp;VLOOKUP($C96,Blad1!$C$2:$D$20,2,0),""))</f>
        <v/>
      </c>
      <c r="K96" s="1"/>
    </row>
    <row r="97" spans="1:11" ht="15.75" customHeight="1" x14ac:dyDescent="0.25">
      <c r="A97" s="1">
        <v>120</v>
      </c>
      <c r="B97" s="1" t="s">
        <v>107</v>
      </c>
      <c r="C97" s="1" t="s">
        <v>28</v>
      </c>
      <c r="D97" s="2">
        <v>1.25</v>
      </c>
      <c r="E97" s="27"/>
      <c r="F97" s="28">
        <f t="shared" si="2"/>
        <v>0</v>
      </c>
      <c r="H97" s="27" t="str">
        <f>IFERROR(IF(E97="","",IF(VLOOKUP($B97,Blad1!$A:$A,1,0)=B97,IF(OR(IFERROR(FIND("PBR",B97),0)&gt;1,IFERROR(FIND("®",B97),0)&gt;1,IFERROR(FIND("™",B97),0)&gt;1),$E97,""),"")),"N/B")</f>
        <v/>
      </c>
      <c r="I97" s="28">
        <f t="shared" si="3"/>
        <v>0</v>
      </c>
      <c r="J97" s="29" t="str">
        <f>IF(E97="","",IF(E97&lt;VLOOKUP($C97,Blad1!$C$2:$D$20,2,0),"Minimum order is "&amp;VLOOKUP($C97,Blad1!$C$2:$D$20,2,0),""))</f>
        <v/>
      </c>
      <c r="K97" s="1"/>
    </row>
    <row r="98" spans="1:11" ht="15.75" customHeight="1" x14ac:dyDescent="0.25">
      <c r="A98" s="1">
        <v>50</v>
      </c>
      <c r="B98" s="1" t="s">
        <v>108</v>
      </c>
      <c r="C98" s="1" t="s">
        <v>28</v>
      </c>
      <c r="D98" s="2">
        <v>1.25</v>
      </c>
      <c r="E98" s="27"/>
      <c r="F98" s="28">
        <f t="shared" si="2"/>
        <v>0</v>
      </c>
      <c r="H98" s="27" t="str">
        <f>IFERROR(IF(E98="","",IF(VLOOKUP($B98,Blad1!$A:$A,1,0)=B98,IF(OR(IFERROR(FIND("PBR",B98),0)&gt;1,IFERROR(FIND("®",B98),0)&gt;1,IFERROR(FIND("™",B98),0)&gt;1),$E98,""),"")),"N/B")</f>
        <v/>
      </c>
      <c r="I98" s="28">
        <f t="shared" si="3"/>
        <v>0</v>
      </c>
      <c r="J98" s="29" t="str">
        <f>IF(E98="","",IF(E98&lt;VLOOKUP($C98,Blad1!$C$2:$D$20,2,0),"Minimum order is "&amp;VLOOKUP($C98,Blad1!$C$2:$D$20,2,0),""))</f>
        <v/>
      </c>
      <c r="K98" s="1"/>
    </row>
    <row r="99" spans="1:11" ht="15.75" customHeight="1" x14ac:dyDescent="0.25">
      <c r="A99" s="1">
        <v>320</v>
      </c>
      <c r="B99" s="1" t="s">
        <v>109</v>
      </c>
      <c r="C99" s="1" t="s">
        <v>28</v>
      </c>
      <c r="D99" s="2">
        <v>1.95</v>
      </c>
      <c r="E99" s="27"/>
      <c r="F99" s="28">
        <f t="shared" si="2"/>
        <v>0</v>
      </c>
      <c r="H99" s="27" t="str">
        <f>IFERROR(IF(E99="","",IF(VLOOKUP($B99,Blad1!$A:$A,1,0)=B99,IF(OR(IFERROR(FIND("PBR",B99),0)&gt;1,IFERROR(FIND("®",B99),0)&gt;1,IFERROR(FIND("™",B99),0)&gt;1),$E99,""),"")),"N/B")</f>
        <v/>
      </c>
      <c r="I99" s="28">
        <f t="shared" si="3"/>
        <v>0</v>
      </c>
      <c r="J99" s="29" t="str">
        <f>IF(E99="","",IF(E99&lt;VLOOKUP($C99,Blad1!$C$2:$D$20,2,0),"Minimum order is "&amp;VLOOKUP($C99,Blad1!$C$2:$D$20,2,0),""))</f>
        <v/>
      </c>
      <c r="K99" s="1"/>
    </row>
    <row r="100" spans="1:11" ht="15.75" customHeight="1" x14ac:dyDescent="0.25">
      <c r="A100" s="1">
        <v>100</v>
      </c>
      <c r="B100" s="1" t="s">
        <v>110</v>
      </c>
      <c r="C100" s="1" t="s">
        <v>28</v>
      </c>
      <c r="D100" s="2">
        <v>0.85</v>
      </c>
      <c r="E100" s="27"/>
      <c r="F100" s="28">
        <f t="shared" si="2"/>
        <v>0</v>
      </c>
      <c r="H100" s="27" t="str">
        <f>IFERROR(IF(E100="","",IF(VLOOKUP($B100,Blad1!$A:$A,1,0)=B100,IF(OR(IFERROR(FIND("PBR",B100),0)&gt;1,IFERROR(FIND("®",B100),0)&gt;1,IFERROR(FIND("™",B100),0)&gt;1),$E100,""),"")),"N/B")</f>
        <v/>
      </c>
      <c r="I100" s="28">
        <f t="shared" si="3"/>
        <v>0</v>
      </c>
      <c r="J100" s="29" t="str">
        <f>IF(E100="","",IF(E100&lt;VLOOKUP($C100,Blad1!$C$2:$D$20,2,0),"Minimum order is "&amp;VLOOKUP($C100,Blad1!$C$2:$D$20,2,0),""))</f>
        <v/>
      </c>
      <c r="K100" s="1"/>
    </row>
    <row r="101" spans="1:11" ht="15.75" customHeight="1" x14ac:dyDescent="0.25">
      <c r="A101" s="1">
        <v>60</v>
      </c>
      <c r="B101" s="1" t="s">
        <v>111</v>
      </c>
      <c r="C101" s="1" t="s">
        <v>28</v>
      </c>
      <c r="D101" s="2">
        <v>0.8</v>
      </c>
      <c r="E101" s="27"/>
      <c r="F101" s="28">
        <f t="shared" si="2"/>
        <v>0</v>
      </c>
      <c r="H101" s="27" t="str">
        <f>IFERROR(IF(E101="","",IF(VLOOKUP($B101,Blad1!$A:$A,1,0)=B101,IF(OR(IFERROR(FIND("PBR",B101),0)&gt;1,IFERROR(FIND("®",B101),0)&gt;1,IFERROR(FIND("™",B101),0)&gt;1),$E101,""),"")),"N/B")</f>
        <v/>
      </c>
      <c r="I101" s="28">
        <f t="shared" si="3"/>
        <v>0</v>
      </c>
      <c r="J101" s="29" t="str">
        <f>IF(E101="","",IF(E101&lt;VLOOKUP($C101,Blad1!$C$2:$D$20,2,0),"Minimum order is "&amp;VLOOKUP($C101,Blad1!$C$2:$D$20,2,0),""))</f>
        <v/>
      </c>
      <c r="K101" s="1"/>
    </row>
    <row r="102" spans="1:11" ht="15.75" customHeight="1" x14ac:dyDescent="0.25">
      <c r="A102" s="1">
        <v>156</v>
      </c>
      <c r="B102" s="1" t="s">
        <v>112</v>
      </c>
      <c r="C102" s="1" t="s">
        <v>28</v>
      </c>
      <c r="D102" s="2">
        <v>1.4</v>
      </c>
      <c r="E102" s="27"/>
      <c r="F102" s="28">
        <f t="shared" si="2"/>
        <v>0</v>
      </c>
      <c r="H102" s="27" t="str">
        <f>IFERROR(IF(E102="","",IF(VLOOKUP($B102,Blad1!$A:$A,1,0)=B102,IF(OR(IFERROR(FIND("PBR",B102),0)&gt;1,IFERROR(FIND("®",B102),0)&gt;1,IFERROR(FIND("™",B102),0)&gt;1),$E102,""),"")),"N/B")</f>
        <v/>
      </c>
      <c r="I102" s="28">
        <f t="shared" si="3"/>
        <v>0</v>
      </c>
      <c r="J102" s="29" t="str">
        <f>IF(E102="","",IF(E102&lt;VLOOKUP($C102,Blad1!$C$2:$D$20,2,0),"Minimum order is "&amp;VLOOKUP($C102,Blad1!$C$2:$D$20,2,0),""))</f>
        <v/>
      </c>
      <c r="K102" s="1"/>
    </row>
    <row r="103" spans="1:11" ht="15.75" customHeight="1" x14ac:dyDescent="0.25">
      <c r="A103" s="1">
        <v>98</v>
      </c>
      <c r="B103" s="1" t="s">
        <v>113</v>
      </c>
      <c r="C103" s="1" t="s">
        <v>28</v>
      </c>
      <c r="D103" s="2">
        <v>0.8</v>
      </c>
      <c r="E103" s="27"/>
      <c r="F103" s="28">
        <f t="shared" si="2"/>
        <v>0</v>
      </c>
      <c r="H103" s="27" t="str">
        <f>IFERROR(IF(E103="","",IF(VLOOKUP($B103,Blad1!$A:$A,1,0)=B103,IF(OR(IFERROR(FIND("PBR",B103),0)&gt;1,IFERROR(FIND("®",B103),0)&gt;1,IFERROR(FIND("™",B103),0)&gt;1),$E103,""),"")),"N/B")</f>
        <v/>
      </c>
      <c r="I103" s="28">
        <f t="shared" si="3"/>
        <v>0</v>
      </c>
      <c r="J103" s="29" t="str">
        <f>IF(E103="","",IF(E103&lt;VLOOKUP($C103,Blad1!$C$2:$D$20,2,0),"Minimum order is "&amp;VLOOKUP($C103,Blad1!$C$2:$D$20,2,0),""))</f>
        <v/>
      </c>
      <c r="K103" s="1"/>
    </row>
    <row r="104" spans="1:11" ht="15.75" customHeight="1" x14ac:dyDescent="0.25">
      <c r="A104" s="1">
        <v>280</v>
      </c>
      <c r="B104" s="1" t="s">
        <v>114</v>
      </c>
      <c r="C104" s="1" t="s">
        <v>28</v>
      </c>
      <c r="D104" s="2">
        <v>0.8</v>
      </c>
      <c r="E104" s="27"/>
      <c r="F104" s="28">
        <f t="shared" si="2"/>
        <v>0</v>
      </c>
      <c r="H104" s="27" t="str">
        <f>IFERROR(IF(E104="","",IF(VLOOKUP($B104,Blad1!$A:$A,1,0)=B104,IF(OR(IFERROR(FIND("PBR",B104),0)&gt;1,IFERROR(FIND("®",B104),0)&gt;1,IFERROR(FIND("™",B104),0)&gt;1),$E104,""),"")),"N/B")</f>
        <v/>
      </c>
      <c r="I104" s="28">
        <f t="shared" si="3"/>
        <v>0</v>
      </c>
      <c r="J104" s="29" t="str">
        <f>IF(E104="","",IF(E104&lt;VLOOKUP($C104,Blad1!$C$2:$D$20,2,0),"Minimum order is "&amp;VLOOKUP($C104,Blad1!$C$2:$D$20,2,0),""))</f>
        <v/>
      </c>
      <c r="K104" s="1"/>
    </row>
    <row r="105" spans="1:11" ht="15.75" customHeight="1" x14ac:dyDescent="0.25">
      <c r="A105" s="1">
        <v>1084</v>
      </c>
      <c r="B105" s="1" t="s">
        <v>115</v>
      </c>
      <c r="C105" s="1" t="s">
        <v>28</v>
      </c>
      <c r="D105" s="2">
        <v>0.8</v>
      </c>
      <c r="E105" s="27"/>
      <c r="F105" s="28">
        <f t="shared" si="2"/>
        <v>0</v>
      </c>
      <c r="H105" s="27" t="str">
        <f>IFERROR(IF(E105="","",IF(VLOOKUP($B105,Blad1!$A:$A,1,0)=B105,IF(OR(IFERROR(FIND("PBR",B105),0)&gt;1,IFERROR(FIND("®",B105),0)&gt;1,IFERROR(FIND("™",B105),0)&gt;1),$E105,""),"")),"N/B")</f>
        <v/>
      </c>
      <c r="I105" s="28">
        <f t="shared" si="3"/>
        <v>0</v>
      </c>
      <c r="J105" s="29" t="str">
        <f>IF(E105="","",IF(E105&lt;VLOOKUP($C105,Blad1!$C$2:$D$20,2,0),"Minimum order is "&amp;VLOOKUP($C105,Blad1!$C$2:$D$20,2,0),""))</f>
        <v/>
      </c>
      <c r="K105" s="1"/>
    </row>
    <row r="106" spans="1:11" ht="15.75" customHeight="1" x14ac:dyDescent="0.25">
      <c r="A106" s="1">
        <v>751</v>
      </c>
      <c r="B106" s="1" t="s">
        <v>116</v>
      </c>
      <c r="C106" s="1" t="s">
        <v>28</v>
      </c>
      <c r="D106" s="2">
        <v>1.4</v>
      </c>
      <c r="E106" s="27"/>
      <c r="F106" s="28">
        <f t="shared" si="2"/>
        <v>0</v>
      </c>
      <c r="H106" s="27" t="str">
        <f>IFERROR(IF(E106="","",IF(VLOOKUP($B106,Blad1!$A:$A,1,0)=B106,IF(OR(IFERROR(FIND("PBR",B106),0)&gt;1,IFERROR(FIND("®",B106),0)&gt;1,IFERROR(FIND("™",B106),0)&gt;1),$E106,""),"")),"N/B")</f>
        <v/>
      </c>
      <c r="I106" s="28">
        <f t="shared" si="3"/>
        <v>0</v>
      </c>
      <c r="J106" s="29" t="str">
        <f>IF(E106="","",IF(E106&lt;VLOOKUP($C106,Blad1!$C$2:$D$20,2,0),"Minimum order is "&amp;VLOOKUP($C106,Blad1!$C$2:$D$20,2,0),""))</f>
        <v/>
      </c>
      <c r="K106" s="1"/>
    </row>
    <row r="107" spans="1:11" ht="15.75" customHeight="1" x14ac:dyDescent="0.25">
      <c r="A107" s="1">
        <v>223</v>
      </c>
      <c r="B107" s="1" t="s">
        <v>117</v>
      </c>
      <c r="C107" s="1" t="s">
        <v>28</v>
      </c>
      <c r="D107" s="2">
        <v>0.75</v>
      </c>
      <c r="E107" s="27"/>
      <c r="F107" s="28">
        <f t="shared" si="2"/>
        <v>0</v>
      </c>
      <c r="H107" s="27" t="str">
        <f>IFERROR(IF(E107="","",IF(VLOOKUP($B107,Blad1!$A:$A,1,0)=B107,IF(OR(IFERROR(FIND("PBR",B107),0)&gt;1,IFERROR(FIND("®",B107),0)&gt;1,IFERROR(FIND("™",B107),0)&gt;1),$E107,""),"")),"N/B")</f>
        <v/>
      </c>
      <c r="I107" s="28">
        <f t="shared" si="3"/>
        <v>0</v>
      </c>
      <c r="J107" s="29" t="str">
        <f>IF(E107="","",IF(E107&lt;VLOOKUP($C107,Blad1!$C$2:$D$20,2,0),"Minimum order is "&amp;VLOOKUP($C107,Blad1!$C$2:$D$20,2,0),""))</f>
        <v/>
      </c>
      <c r="K107" s="1"/>
    </row>
    <row r="108" spans="1:11" ht="15.75" customHeight="1" x14ac:dyDescent="0.25">
      <c r="A108" s="1">
        <v>272</v>
      </c>
      <c r="B108" s="1" t="s">
        <v>118</v>
      </c>
      <c r="C108" s="1" t="s">
        <v>28</v>
      </c>
      <c r="D108" s="2">
        <v>0.7</v>
      </c>
      <c r="E108" s="27"/>
      <c r="F108" s="28">
        <f t="shared" si="2"/>
        <v>0</v>
      </c>
      <c r="H108" s="27" t="str">
        <f>IFERROR(IF(E108="","",IF(VLOOKUP($B108,Blad1!$A:$A,1,0)=B108,IF(OR(IFERROR(FIND("PBR",B108),0)&gt;1,IFERROR(FIND("®",B108),0)&gt;1,IFERROR(FIND("™",B108),0)&gt;1),$E108,""),"")),"N/B")</f>
        <v/>
      </c>
      <c r="I108" s="28">
        <f t="shared" si="3"/>
        <v>0</v>
      </c>
      <c r="J108" s="29" t="str">
        <f>IF(E108="","",IF(E108&lt;VLOOKUP($C108,Blad1!$C$2:$D$20,2,0),"Minimum order is "&amp;VLOOKUP($C108,Blad1!$C$2:$D$20,2,0),""))</f>
        <v/>
      </c>
      <c r="K108" s="1"/>
    </row>
    <row r="109" spans="1:11" ht="15.75" customHeight="1" x14ac:dyDescent="0.25">
      <c r="A109" s="1">
        <v>50</v>
      </c>
      <c r="B109" s="1" t="s">
        <v>119</v>
      </c>
      <c r="C109" s="1" t="s">
        <v>86</v>
      </c>
      <c r="D109" s="2">
        <v>4</v>
      </c>
      <c r="E109" s="27"/>
      <c r="F109" s="28">
        <f t="shared" si="2"/>
        <v>0</v>
      </c>
      <c r="H109" s="27" t="str">
        <f>IFERROR(IF(E109="","",IF(VLOOKUP($B109,Blad1!$A:$A,1,0)=B109,IF(OR(IFERROR(FIND("PBR",B109),0)&gt;1,IFERROR(FIND("®",B109),0)&gt;1,IFERROR(FIND("™",B109),0)&gt;1),$E109,""),"")),"N/B")</f>
        <v/>
      </c>
      <c r="I109" s="28">
        <f t="shared" si="3"/>
        <v>0</v>
      </c>
      <c r="J109" s="29" t="str">
        <f>IF(E109="","",IF(E109&lt;VLOOKUP($C109,Blad1!$C$2:$D$20,2,0),"Minimum order is "&amp;VLOOKUP($C109,Blad1!$C$2:$D$20,2,0),""))</f>
        <v/>
      </c>
      <c r="K109" s="1"/>
    </row>
    <row r="110" spans="1:11" ht="15.75" customHeight="1" x14ac:dyDescent="0.25">
      <c r="A110" s="1">
        <v>80</v>
      </c>
      <c r="B110" s="1" t="s">
        <v>120</v>
      </c>
      <c r="C110" s="1" t="s">
        <v>28</v>
      </c>
      <c r="D110" s="2">
        <v>2</v>
      </c>
      <c r="E110" s="27"/>
      <c r="F110" s="28">
        <f t="shared" si="2"/>
        <v>0</v>
      </c>
      <c r="H110" s="27" t="str">
        <f>IFERROR(IF(E110="","",IF(VLOOKUP($B110,Blad1!$A:$A,1,0)=B110,IF(OR(IFERROR(FIND("PBR",B110),0)&gt;1,IFERROR(FIND("®",B110),0)&gt;1,IFERROR(FIND("™",B110),0)&gt;1),$E110,""),"")),"N/B")</f>
        <v/>
      </c>
      <c r="I110" s="28">
        <f t="shared" si="3"/>
        <v>0</v>
      </c>
      <c r="J110" s="29" t="str">
        <f>IF(E110="","",IF(E110&lt;VLOOKUP($C110,Blad1!$C$2:$D$20,2,0),"Minimum order is "&amp;VLOOKUP($C110,Blad1!$C$2:$D$20,2,0),""))</f>
        <v/>
      </c>
      <c r="K110" s="1"/>
    </row>
    <row r="111" spans="1:11" ht="15.75" customHeight="1" x14ac:dyDescent="0.25">
      <c r="A111" s="1">
        <v>40</v>
      </c>
      <c r="B111" s="1" t="s">
        <v>121</v>
      </c>
      <c r="C111" s="1" t="s">
        <v>28</v>
      </c>
      <c r="D111" s="2">
        <v>2.25</v>
      </c>
      <c r="E111" s="27"/>
      <c r="F111" s="28">
        <f t="shared" si="2"/>
        <v>0</v>
      </c>
      <c r="H111" s="27" t="str">
        <f>IFERROR(IF(E111="","",IF(VLOOKUP($B111,Blad1!$A:$A,1,0)=B111,IF(OR(IFERROR(FIND("PBR",B111),0)&gt;1,IFERROR(FIND("®",B111),0)&gt;1,IFERROR(FIND("™",B111),0)&gt;1),$E111,""),"")),"N/B")</f>
        <v/>
      </c>
      <c r="I111" s="28">
        <f t="shared" si="3"/>
        <v>0</v>
      </c>
      <c r="J111" s="29" t="str">
        <f>IF(E111="","",IF(E111&lt;VLOOKUP($C111,Blad1!$C$2:$D$20,2,0),"Minimum order is "&amp;VLOOKUP($C111,Blad1!$C$2:$D$20,2,0),""))</f>
        <v/>
      </c>
      <c r="K111" s="1"/>
    </row>
    <row r="112" spans="1:11" ht="15.75" customHeight="1" x14ac:dyDescent="0.25">
      <c r="A112" s="1">
        <v>160</v>
      </c>
      <c r="B112" s="1" t="s">
        <v>122</v>
      </c>
      <c r="C112" s="1" t="s">
        <v>86</v>
      </c>
      <c r="D112" s="2">
        <v>0.85</v>
      </c>
      <c r="E112" s="27"/>
      <c r="F112" s="28">
        <f t="shared" si="2"/>
        <v>0</v>
      </c>
      <c r="H112" s="27" t="str">
        <f>IFERROR(IF(E112="","",IF(VLOOKUP($B112,Blad1!$A:$A,1,0)=B112,IF(OR(IFERROR(FIND("PBR",B112),0)&gt;1,IFERROR(FIND("®",B112),0)&gt;1,IFERROR(FIND("™",B112),0)&gt;1),$E112,""),"")),"N/B")</f>
        <v/>
      </c>
      <c r="I112" s="28">
        <f t="shared" si="3"/>
        <v>0</v>
      </c>
      <c r="J112" s="29" t="str">
        <f>IF(E112="","",IF(E112&lt;VLOOKUP($C112,Blad1!$C$2:$D$20,2,0),"Minimum order is "&amp;VLOOKUP($C112,Blad1!$C$2:$D$20,2,0),""))</f>
        <v/>
      </c>
      <c r="K112" s="1"/>
    </row>
    <row r="113" spans="1:11" ht="15.75" customHeight="1" x14ac:dyDescent="0.25">
      <c r="A113" s="1">
        <v>680</v>
      </c>
      <c r="B113" s="1" t="s">
        <v>122</v>
      </c>
      <c r="C113" s="1" t="s">
        <v>28</v>
      </c>
      <c r="D113" s="2">
        <v>0.65</v>
      </c>
      <c r="E113" s="27"/>
      <c r="F113" s="28">
        <f t="shared" si="2"/>
        <v>0</v>
      </c>
      <c r="H113" s="27" t="str">
        <f>IFERROR(IF(E113="","",IF(VLOOKUP($B113,Blad1!$A:$A,1,0)=B113,IF(OR(IFERROR(FIND("PBR",B113),0)&gt;1,IFERROR(FIND("®",B113),0)&gt;1,IFERROR(FIND("™",B113),0)&gt;1),$E113,""),"")),"N/B")</f>
        <v/>
      </c>
      <c r="I113" s="28">
        <f t="shared" si="3"/>
        <v>0</v>
      </c>
      <c r="J113" s="29" t="str">
        <f>IF(E113="","",IF(E113&lt;VLOOKUP($C113,Blad1!$C$2:$D$20,2,0),"Minimum order is "&amp;VLOOKUP($C113,Blad1!$C$2:$D$20,2,0),""))</f>
        <v/>
      </c>
      <c r="K113" s="1"/>
    </row>
    <row r="114" spans="1:11" ht="15.75" customHeight="1" x14ac:dyDescent="0.25">
      <c r="A114" s="1">
        <v>1303</v>
      </c>
      <c r="B114" s="1" t="s">
        <v>123</v>
      </c>
      <c r="C114" s="1" t="s">
        <v>28</v>
      </c>
      <c r="D114" s="2">
        <v>0.65</v>
      </c>
      <c r="E114" s="27"/>
      <c r="F114" s="28">
        <f t="shared" si="2"/>
        <v>0</v>
      </c>
      <c r="H114" s="27" t="str">
        <f>IFERROR(IF(E114="","",IF(VLOOKUP($B114,Blad1!$A:$A,1,0)=B114,IF(OR(IFERROR(FIND("PBR",B114),0)&gt;1,IFERROR(FIND("®",B114),0)&gt;1,IFERROR(FIND("™",B114),0)&gt;1),$E114,""),"")),"N/B")</f>
        <v/>
      </c>
      <c r="I114" s="28">
        <f t="shared" si="3"/>
        <v>0</v>
      </c>
      <c r="J114" s="29" t="str">
        <f>IF(E114="","",IF(E114&lt;VLOOKUP($C114,Blad1!$C$2:$D$20,2,0),"Minimum order is "&amp;VLOOKUP($C114,Blad1!$C$2:$D$20,2,0),""))</f>
        <v/>
      </c>
      <c r="K114" s="1"/>
    </row>
    <row r="115" spans="1:11" ht="15.75" customHeight="1" x14ac:dyDescent="0.25">
      <c r="A115" s="1">
        <v>715</v>
      </c>
      <c r="B115" s="1" t="s">
        <v>124</v>
      </c>
      <c r="C115" s="1" t="s">
        <v>28</v>
      </c>
      <c r="D115" s="2">
        <v>0.65</v>
      </c>
      <c r="E115" s="27"/>
      <c r="F115" s="28">
        <f t="shared" si="2"/>
        <v>0</v>
      </c>
      <c r="H115" s="27" t="str">
        <f>IFERROR(IF(E115="","",IF(VLOOKUP($B115,Blad1!$A:$A,1,0)=B115,IF(OR(IFERROR(FIND("PBR",B115),0)&gt;1,IFERROR(FIND("®",B115),0)&gt;1,IFERROR(FIND("™",B115),0)&gt;1),$E115,""),"")),"N/B")</f>
        <v/>
      </c>
      <c r="I115" s="28">
        <f t="shared" si="3"/>
        <v>0</v>
      </c>
      <c r="J115" s="29" t="str">
        <f>IF(E115="","",IF(E115&lt;VLOOKUP($C115,Blad1!$C$2:$D$20,2,0),"Minimum order is "&amp;VLOOKUP($C115,Blad1!$C$2:$D$20,2,0),""))</f>
        <v/>
      </c>
      <c r="K115" s="1"/>
    </row>
    <row r="116" spans="1:11" ht="15.75" customHeight="1" x14ac:dyDescent="0.25">
      <c r="A116" s="1">
        <v>200</v>
      </c>
      <c r="B116" s="1" t="s">
        <v>125</v>
      </c>
      <c r="C116" s="1" t="s">
        <v>28</v>
      </c>
      <c r="D116" s="2">
        <v>0.65</v>
      </c>
      <c r="E116" s="27"/>
      <c r="F116" s="28">
        <f t="shared" si="2"/>
        <v>0</v>
      </c>
      <c r="H116" s="27" t="str">
        <f>IFERROR(IF(E116="","",IF(VLOOKUP($B116,Blad1!$A:$A,1,0)=B116,IF(OR(IFERROR(FIND("PBR",B116),0)&gt;1,IFERROR(FIND("®",B116),0)&gt;1,IFERROR(FIND("™",B116),0)&gt;1),$E116,""),"")),"N/B")</f>
        <v/>
      </c>
      <c r="I116" s="28">
        <f t="shared" si="3"/>
        <v>0</v>
      </c>
      <c r="J116" s="29" t="str">
        <f>IF(E116="","",IF(E116&lt;VLOOKUP($C116,Blad1!$C$2:$D$20,2,0),"Minimum order is "&amp;VLOOKUP($C116,Blad1!$C$2:$D$20,2,0),""))</f>
        <v/>
      </c>
    </row>
    <row r="117" spans="1:11" ht="15.75" customHeight="1" x14ac:dyDescent="0.25">
      <c r="A117" s="1">
        <v>400</v>
      </c>
      <c r="B117" s="1" t="s">
        <v>126</v>
      </c>
      <c r="C117" s="1" t="s">
        <v>86</v>
      </c>
      <c r="D117" s="2">
        <v>1.25</v>
      </c>
      <c r="E117" s="27"/>
      <c r="F117" s="28">
        <f t="shared" si="2"/>
        <v>0</v>
      </c>
      <c r="H117" s="27" t="str">
        <f>IFERROR(IF(E117="","",IF(VLOOKUP($B117,Blad1!$A:$A,1,0)=B117,IF(OR(IFERROR(FIND("PBR",B117),0)&gt;1,IFERROR(FIND("®",B117),0)&gt;1,IFERROR(FIND("™",B117),0)&gt;1),$E117,""),"")),"N/B")</f>
        <v/>
      </c>
      <c r="I117" s="28">
        <f t="shared" si="3"/>
        <v>0</v>
      </c>
      <c r="J117" s="29" t="str">
        <f>IF(E117="","",IF(E117&lt;VLOOKUP($C117,Blad1!$C$2:$D$20,2,0),"Minimum order is "&amp;VLOOKUP($C117,Blad1!$C$2:$D$20,2,0),""))</f>
        <v/>
      </c>
    </row>
    <row r="118" spans="1:11" ht="15.75" customHeight="1" x14ac:dyDescent="0.25">
      <c r="A118" s="1">
        <v>368</v>
      </c>
      <c r="B118" s="1" t="s">
        <v>126</v>
      </c>
      <c r="C118" s="1" t="s">
        <v>28</v>
      </c>
      <c r="D118" s="2">
        <v>0.75</v>
      </c>
      <c r="E118" s="27"/>
      <c r="F118" s="28">
        <f t="shared" si="2"/>
        <v>0</v>
      </c>
      <c r="H118" s="27" t="str">
        <f>IFERROR(IF(E118="","",IF(VLOOKUP($B118,Blad1!$A:$A,1,0)=B118,IF(OR(IFERROR(FIND("PBR",B118),0)&gt;1,IFERROR(FIND("®",B118),0)&gt;1,IFERROR(FIND("™",B118),0)&gt;1),$E118,""),"")),"N/B")</f>
        <v/>
      </c>
      <c r="I118" s="28">
        <f t="shared" si="3"/>
        <v>0</v>
      </c>
      <c r="J118" s="29" t="str">
        <f>IF(E118="","",IF(E118&lt;VLOOKUP($C118,Blad1!$C$2:$D$20,2,0),"Minimum order is "&amp;VLOOKUP($C118,Blad1!$C$2:$D$20,2,0),""))</f>
        <v/>
      </c>
    </row>
    <row r="119" spans="1:11" ht="15.75" customHeight="1" x14ac:dyDescent="0.25">
      <c r="A119" s="1">
        <v>240</v>
      </c>
      <c r="B119" s="1" t="s">
        <v>127</v>
      </c>
      <c r="C119" s="1" t="s">
        <v>28</v>
      </c>
      <c r="D119" s="2">
        <v>0.65</v>
      </c>
      <c r="E119" s="27"/>
      <c r="F119" s="28">
        <f t="shared" si="2"/>
        <v>0</v>
      </c>
      <c r="H119" s="27" t="str">
        <f>IFERROR(IF(E119="","",IF(VLOOKUP($B119,Blad1!$A:$A,1,0)=B119,IF(OR(IFERROR(FIND("PBR",B119),0)&gt;1,IFERROR(FIND("®",B119),0)&gt;1,IFERROR(FIND("™",B119),0)&gt;1),$E119,""),"")),"N/B")</f>
        <v/>
      </c>
      <c r="I119" s="28">
        <f t="shared" si="3"/>
        <v>0</v>
      </c>
      <c r="J119" s="29" t="str">
        <f>IF(E119="","",IF(E119&lt;VLOOKUP($C119,Blad1!$C$2:$D$20,2,0),"Minimum order is "&amp;VLOOKUP($C119,Blad1!$C$2:$D$20,2,0),""))</f>
        <v/>
      </c>
    </row>
    <row r="120" spans="1:11" ht="15.75" customHeight="1" x14ac:dyDescent="0.25">
      <c r="A120" s="1">
        <v>62</v>
      </c>
      <c r="B120" s="1" t="s">
        <v>128</v>
      </c>
      <c r="C120" s="1" t="s">
        <v>28</v>
      </c>
      <c r="D120" s="2">
        <v>0.65</v>
      </c>
      <c r="E120" s="27"/>
      <c r="F120" s="28">
        <f t="shared" si="2"/>
        <v>0</v>
      </c>
      <c r="H120" s="27" t="str">
        <f>IFERROR(IF(E120="","",IF(VLOOKUP($B120,Blad1!$A:$A,1,0)=B120,IF(OR(IFERROR(FIND("PBR",B120),0)&gt;1,IFERROR(FIND("®",B120),0)&gt;1,IFERROR(FIND("™",B120),0)&gt;1),$E120,""),"")),"N/B")</f>
        <v/>
      </c>
      <c r="I120" s="28">
        <f t="shared" si="3"/>
        <v>0</v>
      </c>
      <c r="J120" s="29" t="str">
        <f>IF(E120="","",IF(E120&lt;VLOOKUP($C120,Blad1!$C$2:$D$20,2,0),"Minimum order is "&amp;VLOOKUP($C120,Blad1!$C$2:$D$20,2,0),""))</f>
        <v/>
      </c>
    </row>
    <row r="121" spans="1:11" ht="15.75" customHeight="1" x14ac:dyDescent="0.25">
      <c r="A121" s="1">
        <v>546</v>
      </c>
      <c r="B121" s="1" t="s">
        <v>129</v>
      </c>
      <c r="C121" s="1" t="s">
        <v>28</v>
      </c>
      <c r="D121" s="2">
        <v>0.65</v>
      </c>
      <c r="E121" s="27"/>
      <c r="F121" s="28">
        <f t="shared" si="2"/>
        <v>0</v>
      </c>
      <c r="H121" s="27" t="str">
        <f>IFERROR(IF(E121="","",IF(VLOOKUP($B121,Blad1!$A:$A,1,0)=B121,IF(OR(IFERROR(FIND("PBR",B121),0)&gt;1,IFERROR(FIND("®",B121),0)&gt;1,IFERROR(FIND("™",B121),0)&gt;1),$E121,""),"")),"N/B")</f>
        <v/>
      </c>
      <c r="I121" s="28">
        <f t="shared" si="3"/>
        <v>0</v>
      </c>
      <c r="J121" s="29" t="str">
        <f>IF(E121="","",IF(E121&lt;VLOOKUP($C121,Blad1!$C$2:$D$20,2,0),"Minimum order is "&amp;VLOOKUP($C121,Blad1!$C$2:$D$20,2,0),""))</f>
        <v/>
      </c>
    </row>
    <row r="122" spans="1:11" ht="15.75" customHeight="1" x14ac:dyDescent="0.25">
      <c r="A122" s="1">
        <v>460</v>
      </c>
      <c r="B122" s="1" t="s">
        <v>130</v>
      </c>
      <c r="C122" s="1" t="s">
        <v>28</v>
      </c>
      <c r="D122" s="2">
        <v>0.8</v>
      </c>
      <c r="E122" s="27"/>
      <c r="F122" s="28">
        <f t="shared" si="2"/>
        <v>0</v>
      </c>
      <c r="H122" s="27" t="str">
        <f>IFERROR(IF(E122="","",IF(VLOOKUP($B122,Blad1!$A:$A,1,0)=B122,IF(OR(IFERROR(FIND("PBR",B122),0)&gt;1,IFERROR(FIND("®",B122),0)&gt;1,IFERROR(FIND("™",B122),0)&gt;1),$E122,""),"")),"N/B")</f>
        <v/>
      </c>
      <c r="I122" s="28">
        <f t="shared" si="3"/>
        <v>0</v>
      </c>
      <c r="J122" s="29" t="str">
        <f>IF(E122="","",IF(E122&lt;VLOOKUP($C122,Blad1!$C$2:$D$20,2,0),"Minimum order is "&amp;VLOOKUP($C122,Blad1!$C$2:$D$20,2,0),""))</f>
        <v/>
      </c>
    </row>
    <row r="123" spans="1:11" ht="15.75" customHeight="1" x14ac:dyDescent="0.25">
      <c r="A123" s="1">
        <v>903</v>
      </c>
      <c r="B123" s="1" t="s">
        <v>131</v>
      </c>
      <c r="C123" s="1" t="s">
        <v>28</v>
      </c>
      <c r="D123" s="2">
        <v>0.65</v>
      </c>
      <c r="E123" s="27"/>
      <c r="F123" s="28">
        <f t="shared" si="2"/>
        <v>0</v>
      </c>
      <c r="H123" s="27" t="str">
        <f>IFERROR(IF(E123="","",IF(VLOOKUP($B123,Blad1!$A:$A,1,0)=B123,IF(OR(IFERROR(FIND("PBR",B123),0)&gt;1,IFERROR(FIND("®",B123),0)&gt;1,IFERROR(FIND("™",B123),0)&gt;1),$E123,""),"")),"N/B")</f>
        <v/>
      </c>
      <c r="I123" s="28">
        <f t="shared" si="3"/>
        <v>0</v>
      </c>
      <c r="J123" s="29" t="str">
        <f>IF(E123="","",IF(E123&lt;VLOOKUP($C123,Blad1!$C$2:$D$20,2,0),"Minimum order is "&amp;VLOOKUP($C123,Blad1!$C$2:$D$20,2,0),""))</f>
        <v/>
      </c>
    </row>
    <row r="124" spans="1:11" ht="15.75" customHeight="1" x14ac:dyDescent="0.25">
      <c r="A124" s="1">
        <v>134</v>
      </c>
      <c r="B124" s="1" t="s">
        <v>132</v>
      </c>
      <c r="C124" s="1" t="s">
        <v>28</v>
      </c>
      <c r="D124" s="2">
        <v>0.7</v>
      </c>
      <c r="E124" s="27"/>
      <c r="F124" s="28">
        <f t="shared" si="2"/>
        <v>0</v>
      </c>
      <c r="H124" s="27" t="str">
        <f>IFERROR(IF(E124="","",IF(VLOOKUP($B124,Blad1!$A:$A,1,0)=B124,IF(OR(IFERROR(FIND("PBR",B124),0)&gt;1,IFERROR(FIND("®",B124),0)&gt;1,IFERROR(FIND("™",B124),0)&gt;1),$E124,""),"")),"N/B")</f>
        <v/>
      </c>
      <c r="I124" s="28">
        <f t="shared" si="3"/>
        <v>0</v>
      </c>
      <c r="J124" s="29" t="str">
        <f>IF(E124="","",IF(E124&lt;VLOOKUP($C124,Blad1!$C$2:$D$20,2,0),"Minimum order is "&amp;VLOOKUP($C124,Blad1!$C$2:$D$20,2,0),""))</f>
        <v/>
      </c>
    </row>
    <row r="125" spans="1:11" ht="15.75" customHeight="1" x14ac:dyDescent="0.25">
      <c r="A125" s="1">
        <v>80</v>
      </c>
      <c r="B125" s="1" t="s">
        <v>133</v>
      </c>
      <c r="C125" s="1" t="s">
        <v>28</v>
      </c>
      <c r="D125" s="2">
        <v>0.7</v>
      </c>
      <c r="E125" s="27"/>
      <c r="F125" s="28">
        <f t="shared" si="2"/>
        <v>0</v>
      </c>
      <c r="H125" s="27" t="str">
        <f>IFERROR(IF(E125="","",IF(VLOOKUP($B125,Blad1!$A:$A,1,0)=B125,IF(OR(IFERROR(FIND("PBR",B125),0)&gt;1,IFERROR(FIND("®",B125),0)&gt;1,IFERROR(FIND("™",B125),0)&gt;1),$E125,""),"")),"N/B")</f>
        <v/>
      </c>
      <c r="I125" s="28">
        <f t="shared" si="3"/>
        <v>0</v>
      </c>
      <c r="J125" s="29" t="str">
        <f>IF(E125="","",IF(E125&lt;VLOOKUP($C125,Blad1!$C$2:$D$20,2,0),"Minimum order is "&amp;VLOOKUP($C125,Blad1!$C$2:$D$20,2,0),""))</f>
        <v/>
      </c>
    </row>
    <row r="126" spans="1:11" ht="15.75" customHeight="1" x14ac:dyDescent="0.25">
      <c r="A126" s="1">
        <v>80</v>
      </c>
      <c r="B126" s="1" t="s">
        <v>134</v>
      </c>
      <c r="C126" s="1" t="s">
        <v>28</v>
      </c>
      <c r="D126" s="2">
        <v>0.7</v>
      </c>
      <c r="E126" s="27"/>
      <c r="F126" s="28">
        <f t="shared" si="2"/>
        <v>0</v>
      </c>
      <c r="H126" s="27" t="str">
        <f>IFERROR(IF(E126="","",IF(VLOOKUP($B126,Blad1!$A:$A,1,0)=B126,IF(OR(IFERROR(FIND("PBR",B126),0)&gt;1,IFERROR(FIND("®",B126),0)&gt;1,IFERROR(FIND("™",B126),0)&gt;1),$E126,""),"")),"N/B")</f>
        <v/>
      </c>
      <c r="I126" s="28">
        <f t="shared" si="3"/>
        <v>0</v>
      </c>
      <c r="J126" s="29" t="str">
        <f>IF(E126="","",IF(E126&lt;VLOOKUP($C126,Blad1!$C$2:$D$20,2,0),"Minimum order is "&amp;VLOOKUP($C126,Blad1!$C$2:$D$20,2,0),""))</f>
        <v/>
      </c>
    </row>
    <row r="127" spans="1:11" ht="15.75" customHeight="1" x14ac:dyDescent="0.25">
      <c r="A127" s="1">
        <v>96</v>
      </c>
      <c r="B127" s="1" t="s">
        <v>135</v>
      </c>
      <c r="C127" s="1" t="s">
        <v>28</v>
      </c>
      <c r="D127" s="2">
        <v>0.7</v>
      </c>
      <c r="E127" s="27"/>
      <c r="F127" s="28">
        <f t="shared" si="2"/>
        <v>0</v>
      </c>
      <c r="H127" s="27" t="str">
        <f>IFERROR(IF(E127="","",IF(VLOOKUP($B127,Blad1!$A:$A,1,0)=B127,IF(OR(IFERROR(FIND("PBR",B127),0)&gt;1,IFERROR(FIND("®",B127),0)&gt;1,IFERROR(FIND("™",B127),0)&gt;1),$E127,""),"")),"N/B")</f>
        <v/>
      </c>
      <c r="I127" s="28">
        <f t="shared" si="3"/>
        <v>0</v>
      </c>
      <c r="J127" s="29" t="str">
        <f>IF(E127="","",IF(E127&lt;VLOOKUP($C127,Blad1!$C$2:$D$20,2,0),"Minimum order is "&amp;VLOOKUP($C127,Blad1!$C$2:$D$20,2,0),""))</f>
        <v/>
      </c>
    </row>
    <row r="128" spans="1:11" ht="15.75" customHeight="1" x14ac:dyDescent="0.25">
      <c r="A128" s="1">
        <v>48</v>
      </c>
      <c r="B128" s="1" t="s">
        <v>136</v>
      </c>
      <c r="C128" s="1" t="s">
        <v>28</v>
      </c>
      <c r="D128" s="2">
        <v>0.7</v>
      </c>
      <c r="E128" s="27"/>
      <c r="F128" s="28">
        <f t="shared" si="2"/>
        <v>0</v>
      </c>
      <c r="H128" s="27" t="str">
        <f>IFERROR(IF(E128="","",IF(VLOOKUP($B128,Blad1!$A:$A,1,0)=B128,IF(OR(IFERROR(FIND("PBR",B128),0)&gt;1,IFERROR(FIND("®",B128),0)&gt;1,IFERROR(FIND("™",B128),0)&gt;1),$E128,""),"")),"N/B")</f>
        <v/>
      </c>
      <c r="I128" s="28">
        <f t="shared" si="3"/>
        <v>0</v>
      </c>
      <c r="J128" s="29" t="str">
        <f>IF(E128="","",IF(E128&lt;VLOOKUP($C128,Blad1!$C$2:$D$20,2,0),"Minimum order is "&amp;VLOOKUP($C128,Blad1!$C$2:$D$20,2,0),""))</f>
        <v/>
      </c>
    </row>
    <row r="129" spans="1:10" ht="15.75" customHeight="1" x14ac:dyDescent="0.25">
      <c r="A129" s="1">
        <v>80</v>
      </c>
      <c r="B129" s="1" t="s">
        <v>137</v>
      </c>
      <c r="C129" s="1" t="s">
        <v>28</v>
      </c>
      <c r="D129" s="2">
        <v>0.7</v>
      </c>
      <c r="E129" s="27"/>
      <c r="F129" s="28">
        <f t="shared" si="2"/>
        <v>0</v>
      </c>
      <c r="H129" s="27" t="str">
        <f>IFERROR(IF(E129="","",IF(VLOOKUP($B129,Blad1!$A:$A,1,0)=B129,IF(OR(IFERROR(FIND("PBR",B129),0)&gt;1,IFERROR(FIND("®",B129),0)&gt;1,IFERROR(FIND("™",B129),0)&gt;1),$E129,""),"")),"N/B")</f>
        <v/>
      </c>
      <c r="I129" s="28">
        <f t="shared" si="3"/>
        <v>0</v>
      </c>
      <c r="J129" s="29" t="str">
        <f>IF(E129="","",IF(E129&lt;VLOOKUP($C129,Blad1!$C$2:$D$20,2,0),"Minimum order is "&amp;VLOOKUP($C129,Blad1!$C$2:$D$20,2,0),""))</f>
        <v/>
      </c>
    </row>
    <row r="130" spans="1:10" ht="15.75" customHeight="1" x14ac:dyDescent="0.25">
      <c r="A130" s="1">
        <v>40</v>
      </c>
      <c r="B130" s="1" t="s">
        <v>138</v>
      </c>
      <c r="C130" s="1" t="s">
        <v>28</v>
      </c>
      <c r="D130" s="2">
        <v>0.7</v>
      </c>
      <c r="E130" s="27"/>
      <c r="F130" s="28">
        <f t="shared" si="2"/>
        <v>0</v>
      </c>
      <c r="H130" s="27" t="str">
        <f>IFERROR(IF(E130="","",IF(VLOOKUP($B130,Blad1!$A:$A,1,0)=B130,IF(OR(IFERROR(FIND("PBR",B130),0)&gt;1,IFERROR(FIND("®",B130),0)&gt;1,IFERROR(FIND("™",B130),0)&gt;1),$E130,""),"")),"N/B")</f>
        <v/>
      </c>
      <c r="I130" s="28">
        <f t="shared" si="3"/>
        <v>0</v>
      </c>
      <c r="J130" s="29" t="str">
        <f>IF(E130="","",IF(E130&lt;VLOOKUP($C130,Blad1!$C$2:$D$20,2,0),"Minimum order is "&amp;VLOOKUP($C130,Blad1!$C$2:$D$20,2,0),""))</f>
        <v/>
      </c>
    </row>
    <row r="131" spans="1:10" ht="15.75" customHeight="1" x14ac:dyDescent="0.25">
      <c r="A131" s="1">
        <v>140</v>
      </c>
      <c r="B131" s="1" t="s">
        <v>139</v>
      </c>
      <c r="C131" s="1" t="s">
        <v>28</v>
      </c>
      <c r="D131" s="2">
        <v>0.7</v>
      </c>
      <c r="E131" s="27"/>
      <c r="F131" s="28">
        <f t="shared" si="2"/>
        <v>0</v>
      </c>
      <c r="H131" s="27" t="str">
        <f>IFERROR(IF(E131="","",IF(VLOOKUP($B131,Blad1!$A:$A,1,0)=B131,IF(OR(IFERROR(FIND("PBR",B131),0)&gt;1,IFERROR(FIND("®",B131),0)&gt;1,IFERROR(FIND("™",B131),0)&gt;1),$E131,""),"")),"N/B")</f>
        <v/>
      </c>
      <c r="I131" s="28">
        <f t="shared" si="3"/>
        <v>0</v>
      </c>
      <c r="J131" s="29" t="str">
        <f>IF(E131="","",IF(E131&lt;VLOOKUP($C131,Blad1!$C$2:$D$20,2,0),"Minimum order is "&amp;VLOOKUP($C131,Blad1!$C$2:$D$20,2,0),""))</f>
        <v/>
      </c>
    </row>
    <row r="132" spans="1:10" ht="15.75" customHeight="1" x14ac:dyDescent="0.25">
      <c r="A132" s="1">
        <v>356</v>
      </c>
      <c r="B132" s="1" t="s">
        <v>140</v>
      </c>
      <c r="C132" s="1" t="s">
        <v>28</v>
      </c>
      <c r="D132" s="2">
        <v>0.7</v>
      </c>
      <c r="E132" s="27"/>
      <c r="F132" s="28">
        <f t="shared" si="2"/>
        <v>0</v>
      </c>
      <c r="H132" s="27" t="str">
        <f>IFERROR(IF(E132="","",IF(VLOOKUP($B132,Blad1!$A:$A,1,0)=B132,IF(OR(IFERROR(FIND("PBR",B132),0)&gt;1,IFERROR(FIND("®",B132),0)&gt;1,IFERROR(FIND("™",B132),0)&gt;1),$E132,""),"")),"N/B")</f>
        <v/>
      </c>
      <c r="I132" s="28">
        <f t="shared" si="3"/>
        <v>0</v>
      </c>
      <c r="J132" s="29" t="str">
        <f>IF(E132="","",IF(E132&lt;VLOOKUP($C132,Blad1!$C$2:$D$20,2,0),"Minimum order is "&amp;VLOOKUP($C132,Blad1!$C$2:$D$20,2,0),""))</f>
        <v/>
      </c>
    </row>
    <row r="133" spans="1:10" ht="15.75" customHeight="1" x14ac:dyDescent="0.25">
      <c r="A133" s="1">
        <v>284</v>
      </c>
      <c r="B133" s="1" t="s">
        <v>141</v>
      </c>
      <c r="C133" s="1" t="s">
        <v>28</v>
      </c>
      <c r="D133" s="2">
        <v>0.65</v>
      </c>
      <c r="E133" s="27"/>
      <c r="F133" s="28">
        <f t="shared" si="2"/>
        <v>0</v>
      </c>
      <c r="H133" s="27" t="str">
        <f>IFERROR(IF(E133="","",IF(VLOOKUP($B133,Blad1!$A:$A,1,0)=B133,IF(OR(IFERROR(FIND("PBR",B133),0)&gt;1,IFERROR(FIND("®",B133),0)&gt;1,IFERROR(FIND("™",B133),0)&gt;1),$E133,""),"")),"N/B")</f>
        <v/>
      </c>
      <c r="I133" s="28">
        <f t="shared" si="3"/>
        <v>0</v>
      </c>
      <c r="J133" s="29" t="str">
        <f>IF(E133="","",IF(E133&lt;VLOOKUP($C133,Blad1!$C$2:$D$20,2,0),"Minimum order is "&amp;VLOOKUP($C133,Blad1!$C$2:$D$20,2,0),""))</f>
        <v/>
      </c>
    </row>
    <row r="134" spans="1:10" ht="15.75" customHeight="1" x14ac:dyDescent="0.25">
      <c r="A134" s="1">
        <v>1000</v>
      </c>
      <c r="B134" s="1" t="s">
        <v>142</v>
      </c>
      <c r="C134" s="1" t="s">
        <v>28</v>
      </c>
      <c r="D134" s="2">
        <v>0.65</v>
      </c>
      <c r="E134" s="27"/>
      <c r="F134" s="28">
        <f t="shared" si="2"/>
        <v>0</v>
      </c>
      <c r="H134" s="27" t="str">
        <f>IFERROR(IF(E134="","",IF(VLOOKUP($B134,Blad1!$A:$A,1,0)=B134,IF(OR(IFERROR(FIND("PBR",B134),0)&gt;1,IFERROR(FIND("®",B134),0)&gt;1,IFERROR(FIND("™",B134),0)&gt;1),$E134,""),"")),"N/B")</f>
        <v/>
      </c>
      <c r="I134" s="28">
        <f t="shared" si="3"/>
        <v>0</v>
      </c>
      <c r="J134" s="29" t="str">
        <f>IF(E134="","",IF(E134&lt;VLOOKUP($C134,Blad1!$C$2:$D$20,2,0),"Minimum order is "&amp;VLOOKUP($C134,Blad1!$C$2:$D$20,2,0),""))</f>
        <v/>
      </c>
    </row>
    <row r="135" spans="1:10" ht="15.75" customHeight="1" x14ac:dyDescent="0.25">
      <c r="A135" s="1">
        <v>352</v>
      </c>
      <c r="B135" s="1" t="s">
        <v>143</v>
      </c>
      <c r="C135" s="1" t="s">
        <v>28</v>
      </c>
      <c r="D135" s="2">
        <v>0.65</v>
      </c>
      <c r="E135" s="27"/>
      <c r="F135" s="28">
        <f t="shared" si="2"/>
        <v>0</v>
      </c>
      <c r="H135" s="27" t="str">
        <f>IFERROR(IF(E135="","",IF(VLOOKUP($B135,Blad1!$A:$A,1,0)=B135,IF(OR(IFERROR(FIND("PBR",B135),0)&gt;1,IFERROR(FIND("®",B135),0)&gt;1,IFERROR(FIND("™",B135),0)&gt;1),$E135,""),"")),"N/B")</f>
        <v/>
      </c>
      <c r="I135" s="28">
        <f t="shared" si="3"/>
        <v>0</v>
      </c>
      <c r="J135" s="29" t="str">
        <f>IF(E135="","",IF(E135&lt;VLOOKUP($C135,Blad1!$C$2:$D$20,2,0),"Minimum order is "&amp;VLOOKUP($C135,Blad1!$C$2:$D$20,2,0),""))</f>
        <v/>
      </c>
    </row>
    <row r="136" spans="1:10" ht="15.75" customHeight="1" x14ac:dyDescent="0.25">
      <c r="A136" s="1">
        <v>380</v>
      </c>
      <c r="B136" s="1" t="s">
        <v>144</v>
      </c>
      <c r="C136" s="1" t="s">
        <v>28</v>
      </c>
      <c r="D136" s="2">
        <v>0.65</v>
      </c>
      <c r="E136" s="27"/>
      <c r="F136" s="28">
        <f t="shared" si="2"/>
        <v>0</v>
      </c>
      <c r="H136" s="27" t="str">
        <f>IFERROR(IF(E136="","",IF(VLOOKUP($B136,Blad1!$A:$A,1,0)=B136,IF(OR(IFERROR(FIND("PBR",B136),0)&gt;1,IFERROR(FIND("®",B136),0)&gt;1,IFERROR(FIND("™",B136),0)&gt;1),$E136,""),"")),"N/B")</f>
        <v/>
      </c>
      <c r="I136" s="28">
        <f t="shared" si="3"/>
        <v>0</v>
      </c>
      <c r="J136" s="29" t="str">
        <f>IF(E136="","",IF(E136&lt;VLOOKUP($C136,Blad1!$C$2:$D$20,2,0),"Minimum order is "&amp;VLOOKUP($C136,Blad1!$C$2:$D$20,2,0),""))</f>
        <v/>
      </c>
    </row>
    <row r="137" spans="1:10" ht="15.75" customHeight="1" x14ac:dyDescent="0.25">
      <c r="A137" s="1">
        <v>720</v>
      </c>
      <c r="B137" s="1" t="s">
        <v>145</v>
      </c>
      <c r="C137" s="1" t="s">
        <v>28</v>
      </c>
      <c r="D137" s="2">
        <v>0.65</v>
      </c>
      <c r="E137" s="27"/>
      <c r="F137" s="28">
        <f t="shared" si="2"/>
        <v>0</v>
      </c>
      <c r="H137" s="27" t="str">
        <f>IFERROR(IF(E137="","",IF(VLOOKUP($B137,Blad1!$A:$A,1,0)=B137,IF(OR(IFERROR(FIND("PBR",B137),0)&gt;1,IFERROR(FIND("®",B137),0)&gt;1,IFERROR(FIND("™",B137),0)&gt;1),$E137,""),"")),"N/B")</f>
        <v/>
      </c>
      <c r="I137" s="28">
        <f t="shared" si="3"/>
        <v>0</v>
      </c>
      <c r="J137" s="29" t="str">
        <f>IF(E137="","",IF(E137&lt;VLOOKUP($C137,Blad1!$C$2:$D$20,2,0),"Minimum order is "&amp;VLOOKUP($C137,Blad1!$C$2:$D$20,2,0),""))</f>
        <v/>
      </c>
    </row>
    <row r="138" spans="1:10" ht="15.75" customHeight="1" x14ac:dyDescent="0.25">
      <c r="A138" s="1">
        <v>284</v>
      </c>
      <c r="B138" s="1" t="s">
        <v>146</v>
      </c>
      <c r="C138" s="1" t="s">
        <v>28</v>
      </c>
      <c r="D138" s="2">
        <v>0.65</v>
      </c>
      <c r="E138" s="27"/>
      <c r="F138" s="28">
        <f t="shared" si="2"/>
        <v>0</v>
      </c>
      <c r="H138" s="27" t="str">
        <f>IFERROR(IF(E138="","",IF(VLOOKUP($B138,Blad1!$A:$A,1,0)=B138,IF(OR(IFERROR(FIND("PBR",B138),0)&gt;1,IFERROR(FIND("®",B138),0)&gt;1,IFERROR(FIND("™",B138),0)&gt;1),$E138,""),"")),"N/B")</f>
        <v/>
      </c>
      <c r="I138" s="28">
        <f t="shared" si="3"/>
        <v>0</v>
      </c>
      <c r="J138" s="29" t="str">
        <f>IF(E138="","",IF(E138&lt;VLOOKUP($C138,Blad1!$C$2:$D$20,2,0),"Minimum order is "&amp;VLOOKUP($C138,Blad1!$C$2:$D$20,2,0),""))</f>
        <v/>
      </c>
    </row>
    <row r="139" spans="1:10" ht="15.75" customHeight="1" x14ac:dyDescent="0.25">
      <c r="A139" s="1">
        <v>300</v>
      </c>
      <c r="B139" s="1" t="s">
        <v>147</v>
      </c>
      <c r="C139" s="1" t="s">
        <v>28</v>
      </c>
      <c r="D139" s="2">
        <v>1.1000000000000001</v>
      </c>
      <c r="E139" s="27"/>
      <c r="F139" s="28">
        <f t="shared" si="2"/>
        <v>0</v>
      </c>
      <c r="H139" s="27" t="str">
        <f>IFERROR(IF(E139="","",IF(VLOOKUP($B139,Blad1!$A:$A,1,0)=B139,IF(OR(IFERROR(FIND("PBR",B139),0)&gt;1,IFERROR(FIND("®",B139),0)&gt;1,IFERROR(FIND("™",B139),0)&gt;1),$E139,""),"")),"N/B")</f>
        <v/>
      </c>
      <c r="I139" s="28">
        <f t="shared" si="3"/>
        <v>0</v>
      </c>
      <c r="J139" s="29" t="str">
        <f>IF(E139="","",IF(E139&lt;VLOOKUP($C139,Blad1!$C$2:$D$20,2,0),"Minimum order is "&amp;VLOOKUP($C139,Blad1!$C$2:$D$20,2,0),""))</f>
        <v/>
      </c>
    </row>
    <row r="140" spans="1:10" ht="15.75" customHeight="1" x14ac:dyDescent="0.25">
      <c r="A140" s="1">
        <v>56</v>
      </c>
      <c r="B140" s="1" t="s">
        <v>148</v>
      </c>
      <c r="C140" s="1" t="s">
        <v>28</v>
      </c>
      <c r="D140" s="2">
        <v>0.65</v>
      </c>
      <c r="E140" s="27"/>
      <c r="F140" s="28">
        <f t="shared" si="2"/>
        <v>0</v>
      </c>
      <c r="H140" s="27" t="str">
        <f>IFERROR(IF(E140="","",IF(VLOOKUP($B140,Blad1!$A:$A,1,0)=B140,IF(OR(IFERROR(FIND("PBR",B140),0)&gt;1,IFERROR(FIND("®",B140),0)&gt;1,IFERROR(FIND("™",B140),0)&gt;1),$E140,""),"")),"N/B")</f>
        <v/>
      </c>
      <c r="I140" s="28">
        <f t="shared" si="3"/>
        <v>0</v>
      </c>
      <c r="J140" s="29" t="str">
        <f>IF(E140="","",IF(E140&lt;VLOOKUP($C140,Blad1!$C$2:$D$20,2,0),"Minimum order is "&amp;VLOOKUP($C140,Blad1!$C$2:$D$20,2,0),""))</f>
        <v/>
      </c>
    </row>
    <row r="141" spans="1:10" ht="15.75" customHeight="1" x14ac:dyDescent="0.25">
      <c r="A141" s="1">
        <v>552</v>
      </c>
      <c r="B141" s="1" t="s">
        <v>149</v>
      </c>
      <c r="C141" s="1" t="s">
        <v>28</v>
      </c>
      <c r="D141" s="2">
        <v>0.7</v>
      </c>
      <c r="E141" s="27"/>
      <c r="F141" s="28">
        <f t="shared" si="2"/>
        <v>0</v>
      </c>
      <c r="H141" s="27" t="str">
        <f>IFERROR(IF(E141="","",IF(VLOOKUP($B141,Blad1!$A:$A,1,0)=B141,IF(OR(IFERROR(FIND("PBR",B141),0)&gt;1,IFERROR(FIND("®",B141),0)&gt;1,IFERROR(FIND("™",B141),0)&gt;1),$E141,""),"")),"N/B")</f>
        <v/>
      </c>
      <c r="I141" s="28">
        <f t="shared" si="3"/>
        <v>0</v>
      </c>
      <c r="J141" s="29" t="str">
        <f>IF(E141="","",IF(E141&lt;VLOOKUP($C141,Blad1!$C$2:$D$20,2,0),"Minimum order is "&amp;VLOOKUP($C141,Blad1!$C$2:$D$20,2,0),""))</f>
        <v/>
      </c>
    </row>
    <row r="142" spans="1:10" ht="15.75" customHeight="1" x14ac:dyDescent="0.25">
      <c r="A142" s="1">
        <v>730</v>
      </c>
      <c r="B142" s="1" t="s">
        <v>150</v>
      </c>
      <c r="C142" s="1" t="s">
        <v>86</v>
      </c>
      <c r="D142" s="2">
        <v>2.85</v>
      </c>
      <c r="E142" s="27"/>
      <c r="F142" s="28">
        <f t="shared" si="2"/>
        <v>0</v>
      </c>
      <c r="H142" s="27" t="str">
        <f>IFERROR(IF(E142="","",IF(VLOOKUP($B142,Blad1!$A:$A,1,0)=B142,IF(OR(IFERROR(FIND("PBR",B142),0)&gt;1,IFERROR(FIND("®",B142),0)&gt;1,IFERROR(FIND("™",B142),0)&gt;1),$E142,""),"")),"N/B")</f>
        <v/>
      </c>
      <c r="I142" s="28">
        <f t="shared" si="3"/>
        <v>0</v>
      </c>
      <c r="J142" s="29" t="str">
        <f>IF(E142="","",IF(E142&lt;VLOOKUP($C142,Blad1!$C$2:$D$20,2,0),"Minimum order is "&amp;VLOOKUP($C142,Blad1!$C$2:$D$20,2,0),""))</f>
        <v/>
      </c>
    </row>
    <row r="143" spans="1:10" ht="15.75" customHeight="1" x14ac:dyDescent="0.25">
      <c r="A143" s="1">
        <v>410</v>
      </c>
      <c r="B143" s="1" t="s">
        <v>151</v>
      </c>
      <c r="C143" s="1" t="s">
        <v>28</v>
      </c>
      <c r="D143" s="2">
        <v>1</v>
      </c>
      <c r="E143" s="27"/>
      <c r="F143" s="28">
        <f t="shared" si="2"/>
        <v>0</v>
      </c>
      <c r="H143" s="27" t="str">
        <f>IFERROR(IF(E143="","",IF(VLOOKUP($B143,Blad1!$A:$A,1,0)=B143,IF(OR(IFERROR(FIND("PBR",B143),0)&gt;1,IFERROR(FIND("®",B143),0)&gt;1,IFERROR(FIND("™",B143),0)&gt;1),$E143,""),"")),"N/B")</f>
        <v/>
      </c>
      <c r="I143" s="28">
        <f t="shared" si="3"/>
        <v>0</v>
      </c>
      <c r="J143" s="29" t="str">
        <f>IF(E143="","",IF(E143&lt;VLOOKUP($C143,Blad1!$C$2:$D$20,2,0),"Minimum order is "&amp;VLOOKUP($C143,Blad1!$C$2:$D$20,2,0),""))</f>
        <v/>
      </c>
    </row>
    <row r="144" spans="1:10" ht="15.75" customHeight="1" x14ac:dyDescent="0.25">
      <c r="A144" s="1">
        <v>1456</v>
      </c>
      <c r="B144" s="1" t="s">
        <v>152</v>
      </c>
      <c r="C144" s="1" t="s">
        <v>28</v>
      </c>
      <c r="D144" s="2">
        <v>0.7</v>
      </c>
      <c r="E144" s="27"/>
      <c r="F144" s="28">
        <f t="shared" si="2"/>
        <v>0</v>
      </c>
      <c r="H144" s="27" t="str">
        <f>IFERROR(IF(E144="","",IF(VLOOKUP($B144,Blad1!$A:$A,1,0)=B144,IF(OR(IFERROR(FIND("PBR",B144),0)&gt;1,IFERROR(FIND("®",B144),0)&gt;1,IFERROR(FIND("™",B144),0)&gt;1),$E144,""),"")),"N/B")</f>
        <v/>
      </c>
      <c r="I144" s="28">
        <f t="shared" si="3"/>
        <v>0</v>
      </c>
      <c r="J144" s="29" t="str">
        <f>IF(E144="","",IF(E144&lt;VLOOKUP($C144,Blad1!$C$2:$D$20,2,0),"Minimum order is "&amp;VLOOKUP($C144,Blad1!$C$2:$D$20,2,0),""))</f>
        <v/>
      </c>
    </row>
    <row r="145" spans="1:10" ht="15.75" customHeight="1" x14ac:dyDescent="0.25">
      <c r="A145" s="1">
        <v>3196</v>
      </c>
      <c r="B145" s="1" t="s">
        <v>153</v>
      </c>
      <c r="C145" s="1" t="s">
        <v>28</v>
      </c>
      <c r="D145" s="2">
        <v>0.7</v>
      </c>
      <c r="E145" s="27"/>
      <c r="F145" s="28">
        <f t="shared" si="2"/>
        <v>0</v>
      </c>
      <c r="H145" s="27" t="str">
        <f>IFERROR(IF(E145="","",IF(VLOOKUP($B145,Blad1!$A:$A,1,0)=B145,IF(OR(IFERROR(FIND("PBR",B145),0)&gt;1,IFERROR(FIND("®",B145),0)&gt;1,IFERROR(FIND("™",B145),0)&gt;1),$E145,""),"")),"N/B")</f>
        <v/>
      </c>
      <c r="I145" s="28">
        <f t="shared" si="3"/>
        <v>0</v>
      </c>
      <c r="J145" s="29" t="str">
        <f>IF(E145="","",IF(E145&lt;VLOOKUP($C145,Blad1!$C$2:$D$20,2,0),"Minimum order is "&amp;VLOOKUP($C145,Blad1!$C$2:$D$20,2,0),""))</f>
        <v/>
      </c>
    </row>
    <row r="146" spans="1:10" ht="15.75" customHeight="1" x14ac:dyDescent="0.25">
      <c r="A146" s="1">
        <v>3206</v>
      </c>
      <c r="B146" s="1" t="s">
        <v>154</v>
      </c>
      <c r="C146" s="1" t="s">
        <v>28</v>
      </c>
      <c r="D146" s="2">
        <v>0.7</v>
      </c>
      <c r="E146" s="27"/>
      <c r="F146" s="28">
        <f t="shared" si="2"/>
        <v>0</v>
      </c>
      <c r="H146" s="27" t="str">
        <f>IFERROR(IF(E146="","",IF(VLOOKUP($B146,Blad1!$A:$A,1,0)=B146,IF(OR(IFERROR(FIND("PBR",B146),0)&gt;1,IFERROR(FIND("®",B146),0)&gt;1,IFERROR(FIND("™",B146),0)&gt;1),$E146,""),"")),"N/B")</f>
        <v/>
      </c>
      <c r="I146" s="28">
        <f t="shared" si="3"/>
        <v>0</v>
      </c>
      <c r="J146" s="29" t="str">
        <f>IF(E146="","",IF(E146&lt;VLOOKUP($C146,Blad1!$C$2:$D$20,2,0),"Minimum order is "&amp;VLOOKUP($C146,Blad1!$C$2:$D$20,2,0),""))</f>
        <v/>
      </c>
    </row>
    <row r="147" spans="1:10" ht="15.75" customHeight="1" x14ac:dyDescent="0.25">
      <c r="A147" s="1">
        <v>1131</v>
      </c>
      <c r="B147" s="1" t="s">
        <v>155</v>
      </c>
      <c r="C147" s="1" t="s">
        <v>28</v>
      </c>
      <c r="D147" s="2">
        <v>0.85</v>
      </c>
      <c r="E147" s="27"/>
      <c r="F147" s="28">
        <f t="shared" si="2"/>
        <v>0</v>
      </c>
      <c r="H147" s="27" t="str">
        <f>IFERROR(IF(E147="","",IF(VLOOKUP($B147,Blad1!$A:$A,1,0)=B147,IF(OR(IFERROR(FIND("PBR",B147),0)&gt;1,IFERROR(FIND("®",B147),0)&gt;1,IFERROR(FIND("™",B147),0)&gt;1),$E147,""),"")),"N/B")</f>
        <v/>
      </c>
      <c r="I147" s="28">
        <f t="shared" si="3"/>
        <v>0</v>
      </c>
      <c r="J147" s="29" t="str">
        <f>IF(E147="","",IF(E147&lt;VLOOKUP($C147,Blad1!$C$2:$D$20,2,0),"Minimum order is "&amp;VLOOKUP($C147,Blad1!$C$2:$D$20,2,0),""))</f>
        <v/>
      </c>
    </row>
    <row r="148" spans="1:10" ht="15.75" customHeight="1" x14ac:dyDescent="0.25">
      <c r="A148" s="1">
        <v>140</v>
      </c>
      <c r="B148" s="1" t="s">
        <v>156</v>
      </c>
      <c r="C148" s="1" t="s">
        <v>28</v>
      </c>
      <c r="D148" s="2">
        <v>0.7</v>
      </c>
      <c r="E148" s="27"/>
      <c r="F148" s="28">
        <f t="shared" si="2"/>
        <v>0</v>
      </c>
      <c r="H148" s="27" t="str">
        <f>IFERROR(IF(E148="","",IF(VLOOKUP($B148,Blad1!$A:$A,1,0)=B148,IF(OR(IFERROR(FIND("PBR",B148),0)&gt;1,IFERROR(FIND("®",B148),0)&gt;1,IFERROR(FIND("™",B148),0)&gt;1),$E148,""),"")),"N/B")</f>
        <v/>
      </c>
      <c r="I148" s="28">
        <f t="shared" si="3"/>
        <v>0</v>
      </c>
      <c r="J148" s="29" t="str">
        <f>IF(E148="","",IF(E148&lt;VLOOKUP($C148,Blad1!$C$2:$D$20,2,0),"Minimum order is "&amp;VLOOKUP($C148,Blad1!$C$2:$D$20,2,0),""))</f>
        <v/>
      </c>
    </row>
    <row r="149" spans="1:10" ht="15.75" customHeight="1" x14ac:dyDescent="0.25">
      <c r="A149" s="1">
        <v>668</v>
      </c>
      <c r="B149" s="1" t="s">
        <v>157</v>
      </c>
      <c r="C149" s="1" t="s">
        <v>28</v>
      </c>
      <c r="D149" s="2">
        <v>0.7</v>
      </c>
      <c r="E149" s="27"/>
      <c r="F149" s="28">
        <f t="shared" si="2"/>
        <v>0</v>
      </c>
      <c r="G149" s="1"/>
      <c r="H149" s="27" t="str">
        <f>IFERROR(IF(E149="","",IF(VLOOKUP($B149,Blad1!$A:$A,1,0)=B149,IF(OR(IFERROR(FIND("PBR",B149),0)&gt;1,IFERROR(FIND("®",B149),0)&gt;1,IFERROR(FIND("™",B149),0)&gt;1),$E149,""),"")),"N/B")</f>
        <v/>
      </c>
      <c r="I149" s="28">
        <f t="shared" si="3"/>
        <v>0</v>
      </c>
    </row>
    <row r="150" spans="1:10" ht="15.75" customHeight="1" x14ac:dyDescent="0.25">
      <c r="A150" s="1">
        <v>50</v>
      </c>
      <c r="B150" s="1" t="s">
        <v>158</v>
      </c>
      <c r="C150" s="1" t="s">
        <v>28</v>
      </c>
      <c r="D150" s="2">
        <v>0.7</v>
      </c>
      <c r="E150" s="27"/>
      <c r="F150" s="28">
        <f t="shared" si="2"/>
        <v>0</v>
      </c>
      <c r="G150" s="1"/>
      <c r="H150" s="27" t="str">
        <f>IFERROR(IF(E150="","",IF(VLOOKUP($B150,Blad1!$A:$A,1,0)=B150,IF(OR(IFERROR(FIND("PBR",B150),0)&gt;1,IFERROR(FIND("®",B150),0)&gt;1,IFERROR(FIND("™",B150),0)&gt;1),$E150,""),"")),"N/B")</f>
        <v/>
      </c>
      <c r="I150" s="28">
        <f t="shared" si="3"/>
        <v>0</v>
      </c>
    </row>
    <row r="151" spans="1:10" ht="15.75" customHeight="1" x14ac:dyDescent="0.25">
      <c r="A151" s="1">
        <v>120</v>
      </c>
      <c r="B151" s="1" t="s">
        <v>159</v>
      </c>
      <c r="C151" s="1" t="s">
        <v>28</v>
      </c>
      <c r="D151" s="2">
        <v>0.7</v>
      </c>
      <c r="E151" s="27"/>
      <c r="F151" s="28">
        <f t="shared" si="2"/>
        <v>0</v>
      </c>
      <c r="G151" s="1"/>
      <c r="H151" s="27" t="str">
        <f>IFERROR(IF(E151="","",IF(VLOOKUP($B151,Blad1!$A:$A,1,0)=B151,IF(OR(IFERROR(FIND("PBR",B151),0)&gt;1,IFERROR(FIND("®",B151),0)&gt;1,IFERROR(FIND("™",B151),0)&gt;1),$E151,""),"")),"N/B")</f>
        <v/>
      </c>
      <c r="I151" s="28">
        <f t="shared" si="3"/>
        <v>0</v>
      </c>
    </row>
    <row r="152" spans="1:10" ht="15.75" customHeight="1" x14ac:dyDescent="0.25">
      <c r="A152" s="1">
        <v>72</v>
      </c>
      <c r="B152" s="1" t="s">
        <v>160</v>
      </c>
      <c r="C152" s="1" t="s">
        <v>28</v>
      </c>
      <c r="D152" s="2">
        <v>0.7</v>
      </c>
      <c r="E152" s="27"/>
      <c r="F152" s="28">
        <f t="shared" si="2"/>
        <v>0</v>
      </c>
      <c r="G152" s="1"/>
      <c r="H152" s="27" t="str">
        <f>IFERROR(IF(E152="","",IF(VLOOKUP($B152,Blad1!$A:$A,1,0)=B152,IF(OR(IFERROR(FIND("PBR",B152),0)&gt;1,IFERROR(FIND("®",B152),0)&gt;1,IFERROR(FIND("™",B152),0)&gt;1),$E152,""),"")),"N/B")</f>
        <v/>
      </c>
      <c r="I152" s="28">
        <f t="shared" si="3"/>
        <v>0</v>
      </c>
    </row>
    <row r="153" spans="1:10" ht="15.75" customHeight="1" x14ac:dyDescent="0.25">
      <c r="A153" s="1">
        <v>308</v>
      </c>
      <c r="B153" s="1" t="s">
        <v>161</v>
      </c>
      <c r="C153" s="1" t="s">
        <v>28</v>
      </c>
      <c r="D153" s="2">
        <v>0.7</v>
      </c>
      <c r="E153" s="27"/>
      <c r="F153" s="28">
        <f t="shared" si="2"/>
        <v>0</v>
      </c>
      <c r="G153" s="1"/>
      <c r="H153" s="27" t="str">
        <f>IFERROR(IF(E153="","",IF(VLOOKUP($B153,Blad1!$A:$A,1,0)=B153,IF(OR(IFERROR(FIND("PBR",B153),0)&gt;1,IFERROR(FIND("®",B153),0)&gt;1,IFERROR(FIND("™",B153),0)&gt;1),$E153,""),"")),"N/B")</f>
        <v/>
      </c>
      <c r="I153" s="28">
        <f t="shared" si="3"/>
        <v>0</v>
      </c>
    </row>
    <row r="154" spans="1:10" ht="15.75" customHeight="1" x14ac:dyDescent="0.25">
      <c r="A154" s="1">
        <v>450</v>
      </c>
      <c r="B154" s="1" t="s">
        <v>162</v>
      </c>
      <c r="C154" s="1" t="s">
        <v>28</v>
      </c>
      <c r="D154" s="2">
        <v>1.1000000000000001</v>
      </c>
      <c r="E154" s="27"/>
      <c r="F154" s="28">
        <f t="shared" si="2"/>
        <v>0</v>
      </c>
      <c r="G154" s="1"/>
      <c r="H154" s="27" t="str">
        <f>IFERROR(IF(E154="","",IF(VLOOKUP($B154,Blad1!$A:$A,1,0)=B154,IF(OR(IFERROR(FIND("PBR",B154),0)&gt;1,IFERROR(FIND("®",B154),0)&gt;1,IFERROR(FIND("™",B154),0)&gt;1),$E154,""),"")),"N/B")</f>
        <v/>
      </c>
      <c r="I154" s="28">
        <f t="shared" si="3"/>
        <v>0</v>
      </c>
    </row>
    <row r="155" spans="1:10" ht="15.75" customHeight="1" x14ac:dyDescent="0.25">
      <c r="A155" s="1">
        <v>300</v>
      </c>
      <c r="B155" s="1" t="s">
        <v>163</v>
      </c>
      <c r="C155" s="1" t="s">
        <v>86</v>
      </c>
      <c r="D155" s="2">
        <v>1.75</v>
      </c>
      <c r="E155" s="27"/>
      <c r="F155" s="28">
        <f t="shared" si="2"/>
        <v>0</v>
      </c>
      <c r="G155" s="1"/>
      <c r="H155" s="27" t="str">
        <f>IFERROR(IF(E155="","",IF(VLOOKUP($B155,Blad1!$A:$A,1,0)=B155,IF(OR(IFERROR(FIND("PBR",B155),0)&gt;1,IFERROR(FIND("®",B155),0)&gt;1,IFERROR(FIND("™",B155),0)&gt;1),$E155,""),"")),"N/B")</f>
        <v/>
      </c>
      <c r="I155" s="28">
        <f t="shared" si="3"/>
        <v>0</v>
      </c>
    </row>
    <row r="156" spans="1:10" ht="15.75" customHeight="1" x14ac:dyDescent="0.25">
      <c r="A156" s="1">
        <v>1530</v>
      </c>
      <c r="B156" s="1" t="s">
        <v>163</v>
      </c>
      <c r="C156" s="1" t="s">
        <v>28</v>
      </c>
      <c r="D156" s="2">
        <v>0.75</v>
      </c>
      <c r="E156" s="27"/>
      <c r="F156" s="28">
        <f t="shared" si="2"/>
        <v>0</v>
      </c>
      <c r="G156" s="1"/>
      <c r="H156" s="27" t="str">
        <f>IFERROR(IF(E156="","",IF(VLOOKUP($B156,Blad1!$A:$A,1,0)=B156,IF(OR(IFERROR(FIND("PBR",B156),0)&gt;1,IFERROR(FIND("®",B156),0)&gt;1,IFERROR(FIND("™",B156),0)&gt;1),$E156,""),"")),"N/B")</f>
        <v/>
      </c>
      <c r="I156" s="28">
        <f t="shared" si="3"/>
        <v>0</v>
      </c>
    </row>
    <row r="157" spans="1:10" ht="15.75" customHeight="1" x14ac:dyDescent="0.25">
      <c r="A157" s="1">
        <v>345</v>
      </c>
      <c r="B157" s="1" t="s">
        <v>164</v>
      </c>
      <c r="C157" s="1" t="s">
        <v>86</v>
      </c>
      <c r="D157" s="2">
        <v>2.5</v>
      </c>
      <c r="E157" s="27"/>
      <c r="F157" s="28">
        <f t="shared" si="2"/>
        <v>0</v>
      </c>
      <c r="G157" s="1"/>
      <c r="H157" s="27" t="str">
        <f>IFERROR(IF(E157="","",IF(VLOOKUP($B157,Blad1!$A:$A,1,0)=B157,IF(OR(IFERROR(FIND("PBR",B157),0)&gt;1,IFERROR(FIND("®",B157),0)&gt;1,IFERROR(FIND("™",B157),0)&gt;1),$E157,""),"")),"N/B")</f>
        <v/>
      </c>
      <c r="I157" s="28">
        <f t="shared" si="3"/>
        <v>0</v>
      </c>
    </row>
    <row r="158" spans="1:10" ht="15.75" customHeight="1" x14ac:dyDescent="0.25">
      <c r="A158" s="1">
        <v>80</v>
      </c>
      <c r="B158" s="1" t="s">
        <v>164</v>
      </c>
      <c r="C158" s="1" t="s">
        <v>28</v>
      </c>
      <c r="D158" s="2">
        <v>0.8</v>
      </c>
      <c r="E158" s="27"/>
      <c r="F158" s="28">
        <f t="shared" si="2"/>
        <v>0</v>
      </c>
      <c r="G158" s="1"/>
      <c r="H158" s="27" t="str">
        <f>IFERROR(IF(E158="","",IF(VLOOKUP($B158,Blad1!$A:$A,1,0)=B158,IF(OR(IFERROR(FIND("PBR",B158),0)&gt;1,IFERROR(FIND("®",B158),0)&gt;1,IFERROR(FIND("™",B158),0)&gt;1),$E158,""),"")),"N/B")</f>
        <v/>
      </c>
      <c r="I158" s="28">
        <f t="shared" si="3"/>
        <v>0</v>
      </c>
    </row>
    <row r="159" spans="1:10" ht="15.75" customHeight="1" x14ac:dyDescent="0.25">
      <c r="A159" s="1">
        <v>2340</v>
      </c>
      <c r="B159" s="1" t="s">
        <v>165</v>
      </c>
      <c r="C159" s="1" t="s">
        <v>28</v>
      </c>
      <c r="D159" s="2">
        <v>0.75</v>
      </c>
      <c r="E159" s="27"/>
      <c r="F159" s="28">
        <f t="shared" si="2"/>
        <v>0</v>
      </c>
      <c r="G159" s="1"/>
      <c r="H159" s="27" t="str">
        <f>IFERROR(IF(E159="","",IF(VLOOKUP($B159,Blad1!$A:$A,1,0)=B159,IF(OR(IFERROR(FIND("PBR",B159),0)&gt;1,IFERROR(FIND("®",B159),0)&gt;1,IFERROR(FIND("™",B159),0)&gt;1),$E159,""),"")),"N/B")</f>
        <v/>
      </c>
      <c r="I159" s="28">
        <f t="shared" si="3"/>
        <v>0</v>
      </c>
    </row>
    <row r="160" spans="1:10" ht="15.75" customHeight="1" x14ac:dyDescent="0.25">
      <c r="A160" s="1">
        <v>264</v>
      </c>
      <c r="B160" s="1" t="s">
        <v>166</v>
      </c>
      <c r="C160" s="1" t="s">
        <v>28</v>
      </c>
      <c r="D160" s="2">
        <v>0.7</v>
      </c>
      <c r="E160" s="27"/>
      <c r="F160" s="28">
        <f t="shared" si="2"/>
        <v>0</v>
      </c>
      <c r="G160" s="1"/>
      <c r="H160" s="27" t="str">
        <f>IFERROR(IF(E160="","",IF(VLOOKUP($B160,Blad1!$A:$A,1,0)=B160,IF(OR(IFERROR(FIND("PBR",B160),0)&gt;1,IFERROR(FIND("®",B160),0)&gt;1,IFERROR(FIND("™",B160),0)&gt;1),$E160,""),"")),"N/B")</f>
        <v/>
      </c>
      <c r="I160" s="28">
        <f t="shared" si="3"/>
        <v>0</v>
      </c>
    </row>
    <row r="161" spans="1:9" ht="15.75" customHeight="1" x14ac:dyDescent="0.25">
      <c r="A161" s="1">
        <v>4231</v>
      </c>
      <c r="B161" s="1" t="s">
        <v>167</v>
      </c>
      <c r="C161" s="1" t="s">
        <v>56</v>
      </c>
      <c r="D161" s="2">
        <v>0.8</v>
      </c>
      <c r="E161" s="27"/>
      <c r="F161" s="28">
        <f t="shared" si="2"/>
        <v>0</v>
      </c>
      <c r="G161" s="1"/>
      <c r="H161" s="27" t="str">
        <f>IFERROR(IF(E161="","",IF(VLOOKUP($B161,Blad1!$A:$A,1,0)=B161,IF(OR(IFERROR(FIND("PBR",B161),0)&gt;1,IFERROR(FIND("®",B161),0)&gt;1,IFERROR(FIND("™",B161),0)&gt;1),$E161,""),"")),"N/B")</f>
        <v/>
      </c>
      <c r="I161" s="28">
        <f t="shared" si="3"/>
        <v>0</v>
      </c>
    </row>
    <row r="162" spans="1:9" ht="15.75" customHeight="1" x14ac:dyDescent="0.25">
      <c r="A162" s="1">
        <v>592</v>
      </c>
      <c r="B162" s="1" t="s">
        <v>167</v>
      </c>
      <c r="C162" s="1" t="s">
        <v>28</v>
      </c>
      <c r="D162" s="2">
        <v>0.7</v>
      </c>
      <c r="E162" s="27"/>
      <c r="F162" s="28">
        <f t="shared" si="2"/>
        <v>0</v>
      </c>
      <c r="G162" s="1"/>
      <c r="H162" s="27" t="str">
        <f>IFERROR(IF(E162="","",IF(VLOOKUP($B162,Blad1!$A:$A,1,0)=B162,IF(OR(IFERROR(FIND("PBR",B162),0)&gt;1,IFERROR(FIND("®",B162),0)&gt;1,IFERROR(FIND("™",B162),0)&gt;1),$E162,""),"")),"N/B")</f>
        <v/>
      </c>
      <c r="I162" s="28">
        <f t="shared" si="3"/>
        <v>0</v>
      </c>
    </row>
    <row r="163" spans="1:9" ht="15.75" customHeight="1" x14ac:dyDescent="0.25">
      <c r="A163" s="1">
        <v>362</v>
      </c>
      <c r="B163" s="1" t="s">
        <v>168</v>
      </c>
      <c r="C163" s="1" t="s">
        <v>28</v>
      </c>
      <c r="D163" s="2">
        <v>0.7</v>
      </c>
      <c r="E163" s="27"/>
      <c r="F163" s="28">
        <f t="shared" si="2"/>
        <v>0</v>
      </c>
      <c r="G163" s="1"/>
      <c r="H163" s="27" t="str">
        <f>IFERROR(IF(E163="","",IF(VLOOKUP($B163,Blad1!$A:$A,1,0)=B163,IF(OR(IFERROR(FIND("PBR",B163),0)&gt;1,IFERROR(FIND("®",B163),0)&gt;1,IFERROR(FIND("™",B163),0)&gt;1),$E163,""),"")),"N/B")</f>
        <v/>
      </c>
      <c r="I163" s="28">
        <f t="shared" si="3"/>
        <v>0</v>
      </c>
    </row>
    <row r="164" spans="1:9" ht="15.75" customHeight="1" x14ac:dyDescent="0.25">
      <c r="A164" s="1">
        <v>442</v>
      </c>
      <c r="B164" s="1" t="s">
        <v>169</v>
      </c>
      <c r="C164" s="1" t="s">
        <v>28</v>
      </c>
      <c r="D164" s="2">
        <v>0.7</v>
      </c>
      <c r="E164" s="27"/>
      <c r="F164" s="28">
        <f t="shared" si="2"/>
        <v>0</v>
      </c>
      <c r="G164" s="1"/>
      <c r="H164" s="27" t="str">
        <f>IFERROR(IF(E164="","",IF(VLOOKUP($B164,Blad1!$A:$A,1,0)=B164,IF(OR(IFERROR(FIND("PBR",B164),0)&gt;1,IFERROR(FIND("®",B164),0)&gt;1,IFERROR(FIND("™",B164),0)&gt;1),$E164,""),"")),"N/B")</f>
        <v/>
      </c>
      <c r="I164" s="28">
        <f t="shared" si="3"/>
        <v>0</v>
      </c>
    </row>
    <row r="165" spans="1:9" ht="15.75" customHeight="1" x14ac:dyDescent="0.25">
      <c r="A165" s="1">
        <v>88</v>
      </c>
      <c r="B165" s="1" t="s">
        <v>170</v>
      </c>
      <c r="C165" s="1" t="s">
        <v>28</v>
      </c>
      <c r="D165" s="2">
        <v>0.7</v>
      </c>
      <c r="E165" s="27"/>
      <c r="F165" s="28">
        <f t="shared" si="2"/>
        <v>0</v>
      </c>
      <c r="G165" s="1"/>
      <c r="H165" s="27" t="str">
        <f>IFERROR(IF(E165="","",IF(VLOOKUP($B165,Blad1!$A:$A,1,0)=B165,IF(OR(IFERROR(FIND("PBR",B165),0)&gt;1,IFERROR(FIND("®",B165),0)&gt;1,IFERROR(FIND("™",B165),0)&gt;1),$E165,""),"")),"N/B")</f>
        <v/>
      </c>
      <c r="I165" s="28">
        <f t="shared" si="3"/>
        <v>0</v>
      </c>
    </row>
    <row r="166" spans="1:9" ht="15.75" customHeight="1" x14ac:dyDescent="0.25">
      <c r="A166" s="1">
        <v>80</v>
      </c>
      <c r="B166" s="1" t="s">
        <v>171</v>
      </c>
      <c r="C166" s="1" t="s">
        <v>28</v>
      </c>
      <c r="D166" s="2">
        <v>1.4</v>
      </c>
      <c r="E166" s="27"/>
      <c r="F166" s="28">
        <f t="shared" si="2"/>
        <v>0</v>
      </c>
      <c r="G166" s="1"/>
      <c r="H166" s="27" t="str">
        <f>IFERROR(IF(E166="","",IF(VLOOKUP($B166,Blad1!$A:$A,1,0)=B166,IF(OR(IFERROR(FIND("PBR",B166),0)&gt;1,IFERROR(FIND("®",B166),0)&gt;1,IFERROR(FIND("™",B166),0)&gt;1),$E166,""),"")),"N/B")</f>
        <v/>
      </c>
      <c r="I166" s="28">
        <f t="shared" si="3"/>
        <v>0</v>
      </c>
    </row>
    <row r="167" spans="1:9" ht="15.75" customHeight="1" x14ac:dyDescent="0.25">
      <c r="A167" s="1">
        <v>160</v>
      </c>
      <c r="B167" s="1" t="s">
        <v>172</v>
      </c>
      <c r="C167" s="1" t="s">
        <v>28</v>
      </c>
      <c r="D167" s="2">
        <v>0.7</v>
      </c>
      <c r="E167" s="27"/>
      <c r="F167" s="28">
        <f t="shared" si="2"/>
        <v>0</v>
      </c>
      <c r="G167" s="1"/>
      <c r="H167" s="27" t="str">
        <f>IFERROR(IF(E167="","",IF(VLOOKUP($B167,Blad1!$A:$A,1,0)=B167,IF(OR(IFERROR(FIND("PBR",B167),0)&gt;1,IFERROR(FIND("®",B167),0)&gt;1,IFERROR(FIND("™",B167),0)&gt;1),$E167,""),"")),"N/B")</f>
        <v/>
      </c>
      <c r="I167" s="28">
        <f t="shared" si="3"/>
        <v>0</v>
      </c>
    </row>
    <row r="168" spans="1:9" ht="15.75" customHeight="1" x14ac:dyDescent="0.25">
      <c r="A168" s="1">
        <v>15</v>
      </c>
      <c r="B168" s="1" t="s">
        <v>173</v>
      </c>
      <c r="C168" s="1" t="s">
        <v>86</v>
      </c>
      <c r="D168" s="2">
        <v>2.25</v>
      </c>
      <c r="E168" s="27"/>
      <c r="F168" s="28">
        <f t="shared" si="2"/>
        <v>0</v>
      </c>
      <c r="G168" s="1"/>
      <c r="H168" s="27" t="str">
        <f>IFERROR(IF(E168="","",IF(VLOOKUP($B168,Blad1!$A:$A,1,0)=B168,IF(OR(IFERROR(FIND("PBR",B168),0)&gt;1,IFERROR(FIND("®",B168),0)&gt;1,IFERROR(FIND("™",B168),0)&gt;1),$E168,""),"")),"N/B")</f>
        <v/>
      </c>
      <c r="I168" s="28">
        <f t="shared" si="3"/>
        <v>0</v>
      </c>
    </row>
    <row r="169" spans="1:9" ht="15.75" customHeight="1" x14ac:dyDescent="0.25">
      <c r="A169" s="1">
        <v>75</v>
      </c>
      <c r="B169" s="1" t="s">
        <v>174</v>
      </c>
      <c r="C169" s="1" t="s">
        <v>86</v>
      </c>
      <c r="D169" s="2">
        <v>1.2</v>
      </c>
      <c r="E169" s="27"/>
      <c r="F169" s="28">
        <f t="shared" si="2"/>
        <v>0</v>
      </c>
      <c r="G169" s="1"/>
      <c r="H169" s="27" t="str">
        <f>IFERROR(IF(E169="","",IF(VLOOKUP($B169,Blad1!$A:$A,1,0)=B169,IF(OR(IFERROR(FIND("PBR",B169),0)&gt;1,IFERROR(FIND("®",B169),0)&gt;1,IFERROR(FIND("™",B169),0)&gt;1),$E169,""),"")),"N/B")</f>
        <v/>
      </c>
      <c r="I169" s="28">
        <f t="shared" si="3"/>
        <v>0</v>
      </c>
    </row>
    <row r="170" spans="1:9" ht="15.75" customHeight="1" x14ac:dyDescent="0.25">
      <c r="A170" s="1">
        <v>756</v>
      </c>
      <c r="B170" s="1" t="s">
        <v>175</v>
      </c>
      <c r="C170" s="1" t="s">
        <v>28</v>
      </c>
      <c r="D170" s="2">
        <v>1.4</v>
      </c>
      <c r="E170" s="27"/>
      <c r="F170" s="28">
        <f t="shared" si="2"/>
        <v>0</v>
      </c>
      <c r="G170" s="1"/>
      <c r="H170" s="27" t="str">
        <f>IFERROR(IF(E170="","",IF(VLOOKUP($B170,Blad1!$A:$A,1,0)=B170,IF(OR(IFERROR(FIND("PBR",B170),0)&gt;1,IFERROR(FIND("®",B170),0)&gt;1,IFERROR(FIND("™",B170),0)&gt;1),$E170,""),"")),"N/B")</f>
        <v/>
      </c>
      <c r="I170" s="28">
        <f t="shared" si="3"/>
        <v>0</v>
      </c>
    </row>
    <row r="171" spans="1:9" ht="15.75" customHeight="1" x14ac:dyDescent="0.25">
      <c r="A171" s="1">
        <v>1000</v>
      </c>
      <c r="B171" s="1" t="s">
        <v>176</v>
      </c>
      <c r="C171" s="1" t="s">
        <v>28</v>
      </c>
      <c r="D171" s="2">
        <v>1.4</v>
      </c>
      <c r="E171" s="27"/>
      <c r="F171" s="28">
        <f t="shared" si="2"/>
        <v>0</v>
      </c>
      <c r="G171" s="1"/>
      <c r="H171" s="27" t="str">
        <f>IFERROR(IF(E171="","",IF(VLOOKUP($B171,Blad1!$A:$A,1,0)=B171,IF(OR(IFERROR(FIND("PBR",B171),0)&gt;1,IFERROR(FIND("®",B171),0)&gt;1,IFERROR(FIND("™",B171),0)&gt;1),$E171,""),"")),"N/B")</f>
        <v/>
      </c>
      <c r="I171" s="28">
        <f t="shared" si="3"/>
        <v>0</v>
      </c>
    </row>
    <row r="172" spans="1:9" ht="15.75" customHeight="1" x14ac:dyDescent="0.25">
      <c r="A172" s="1">
        <v>760</v>
      </c>
      <c r="B172" s="1" t="s">
        <v>177</v>
      </c>
      <c r="C172" s="1" t="s">
        <v>28</v>
      </c>
      <c r="D172" s="2">
        <v>1.4</v>
      </c>
      <c r="E172" s="27"/>
      <c r="F172" s="28">
        <f t="shared" si="2"/>
        <v>0</v>
      </c>
      <c r="G172" s="1"/>
      <c r="H172" s="27" t="str">
        <f>IFERROR(IF(E172="","",IF(VLOOKUP($B172,Blad1!$A:$A,1,0)=B172,IF(OR(IFERROR(FIND("PBR",B172),0)&gt;1,IFERROR(FIND("®",B172),0)&gt;1,IFERROR(FIND("™",B172),0)&gt;1),$E172,""),"")),"N/B")</f>
        <v/>
      </c>
      <c r="I172" s="28">
        <f t="shared" si="3"/>
        <v>0</v>
      </c>
    </row>
    <row r="173" spans="1:9" ht="15.75" customHeight="1" x14ac:dyDescent="0.25">
      <c r="A173" s="1">
        <v>536</v>
      </c>
      <c r="B173" s="1" t="s">
        <v>178</v>
      </c>
      <c r="C173" s="1" t="s">
        <v>28</v>
      </c>
      <c r="D173" s="2">
        <v>1.4</v>
      </c>
      <c r="E173" s="27"/>
      <c r="F173" s="28">
        <f t="shared" si="2"/>
        <v>0</v>
      </c>
      <c r="G173" s="1"/>
      <c r="H173" s="27" t="str">
        <f>IFERROR(IF(E173="","",IF(VLOOKUP($B173,Blad1!$A:$A,1,0)=B173,IF(OR(IFERROR(FIND("PBR",B173),0)&gt;1,IFERROR(FIND("®",B173),0)&gt;1,IFERROR(FIND("™",B173),0)&gt;1),$E173,""),"")),"N/B")</f>
        <v/>
      </c>
      <c r="I173" s="28">
        <f t="shared" si="3"/>
        <v>0</v>
      </c>
    </row>
    <row r="174" spans="1:9" ht="15.75" customHeight="1" x14ac:dyDescent="0.25">
      <c r="A174" s="1">
        <v>84</v>
      </c>
      <c r="B174" s="1" t="s">
        <v>179</v>
      </c>
      <c r="C174" s="1" t="s">
        <v>28</v>
      </c>
      <c r="D174" s="2">
        <v>1.4</v>
      </c>
      <c r="E174" s="27"/>
      <c r="F174" s="28">
        <f t="shared" si="2"/>
        <v>0</v>
      </c>
      <c r="G174" s="1"/>
      <c r="H174" s="27" t="str">
        <f>IFERROR(IF(E174="","",IF(VLOOKUP($B174,Blad1!$A:$A,1,0)=B174,IF(OR(IFERROR(FIND("PBR",B174),0)&gt;1,IFERROR(FIND("®",B174),0)&gt;1,IFERROR(FIND("™",B174),0)&gt;1),$E174,""),"")),"N/B")</f>
        <v/>
      </c>
      <c r="I174" s="28">
        <f t="shared" si="3"/>
        <v>0</v>
      </c>
    </row>
    <row r="175" spans="1:9" ht="15.75" customHeight="1" x14ac:dyDescent="0.25">
      <c r="A175" s="1">
        <v>188</v>
      </c>
      <c r="B175" s="1" t="s">
        <v>180</v>
      </c>
      <c r="C175" s="1" t="s">
        <v>28</v>
      </c>
      <c r="D175" s="2">
        <v>1</v>
      </c>
      <c r="E175" s="27"/>
      <c r="F175" s="28">
        <f t="shared" si="2"/>
        <v>0</v>
      </c>
      <c r="G175" s="1"/>
      <c r="H175" s="27" t="str">
        <f>IFERROR(IF(E175="","",IF(VLOOKUP($B175,Blad1!$A:$A,1,0)=B175,IF(OR(IFERROR(FIND("PBR",B175),0)&gt;1,IFERROR(FIND("®",B175),0)&gt;1,IFERROR(FIND("™",B175),0)&gt;1),$E175,""),"")),"N/B")</f>
        <v/>
      </c>
      <c r="I175" s="28">
        <f t="shared" si="3"/>
        <v>0</v>
      </c>
    </row>
    <row r="176" spans="1:9" ht="15.75" customHeight="1" x14ac:dyDescent="0.25">
      <c r="A176" s="1">
        <v>116</v>
      </c>
      <c r="B176" s="1" t="s">
        <v>181</v>
      </c>
      <c r="C176" s="1" t="s">
        <v>28</v>
      </c>
      <c r="D176" s="2">
        <v>1.5</v>
      </c>
      <c r="E176" s="27"/>
      <c r="F176" s="28">
        <f t="shared" si="2"/>
        <v>0</v>
      </c>
      <c r="G176" s="1"/>
      <c r="H176" s="27" t="str">
        <f>IFERROR(IF(E176="","",IF(VLOOKUP($B176,Blad1!$A:$A,1,0)=B176,IF(OR(IFERROR(FIND("PBR",B176),0)&gt;1,IFERROR(FIND("®",B176),0)&gt;1,IFERROR(FIND("™",B176),0)&gt;1),$E176,""),"")),"N/B")</f>
        <v/>
      </c>
      <c r="I176" s="28">
        <f t="shared" si="3"/>
        <v>0</v>
      </c>
    </row>
    <row r="177" spans="1:9" ht="15.75" customHeight="1" x14ac:dyDescent="0.25">
      <c r="A177" s="1">
        <v>400</v>
      </c>
      <c r="B177" s="1" t="s">
        <v>182</v>
      </c>
      <c r="C177" s="1" t="s">
        <v>28</v>
      </c>
      <c r="D177" s="2">
        <v>1.5</v>
      </c>
      <c r="E177" s="27"/>
      <c r="F177" s="28">
        <f t="shared" si="2"/>
        <v>0</v>
      </c>
      <c r="G177" s="1"/>
      <c r="H177" s="27" t="str">
        <f>IFERROR(IF(E177="","",IF(VLOOKUP($B177,Blad1!$A:$A,1,0)=B177,IF(OR(IFERROR(FIND("PBR",B177),0)&gt;1,IFERROR(FIND("®",B177),0)&gt;1,IFERROR(FIND("™",B177),0)&gt;1),$E177,""),"")),"N/B")</f>
        <v/>
      </c>
      <c r="I177" s="28">
        <f t="shared" si="3"/>
        <v>0</v>
      </c>
    </row>
    <row r="178" spans="1:9" ht="15.75" customHeight="1" x14ac:dyDescent="0.25">
      <c r="A178" s="1">
        <v>300</v>
      </c>
      <c r="B178" s="1" t="s">
        <v>183</v>
      </c>
      <c r="C178" s="1" t="s">
        <v>28</v>
      </c>
      <c r="D178" s="2">
        <v>1.5</v>
      </c>
      <c r="E178" s="27"/>
      <c r="F178" s="28">
        <f t="shared" si="2"/>
        <v>0</v>
      </c>
      <c r="G178" s="1"/>
      <c r="H178" s="27" t="str">
        <f>IFERROR(IF(E178="","",IF(VLOOKUP($B178,Blad1!$A:$A,1,0)=B178,IF(OR(IFERROR(FIND("PBR",B178),0)&gt;1,IFERROR(FIND("®",B178),0)&gt;1,IFERROR(FIND("™",B178),0)&gt;1),$E178,""),"")),"N/B")</f>
        <v/>
      </c>
      <c r="I178" s="28">
        <f t="shared" si="3"/>
        <v>0</v>
      </c>
    </row>
    <row r="179" spans="1:9" ht="15.75" customHeight="1" x14ac:dyDescent="0.25">
      <c r="A179" s="1">
        <v>550</v>
      </c>
      <c r="B179" s="1" t="s">
        <v>184</v>
      </c>
      <c r="C179" s="1" t="s">
        <v>28</v>
      </c>
      <c r="D179" s="2">
        <v>1</v>
      </c>
      <c r="E179" s="27"/>
      <c r="F179" s="28">
        <f t="shared" si="2"/>
        <v>0</v>
      </c>
      <c r="G179" s="1"/>
      <c r="H179" s="27" t="str">
        <f>IFERROR(IF(E179="","",IF(VLOOKUP($B179,Blad1!$A:$A,1,0)=B179,IF(OR(IFERROR(FIND("PBR",B179),0)&gt;1,IFERROR(FIND("®",B179),0)&gt;1,IFERROR(FIND("™",B179),0)&gt;1),$E179,""),"")),"N/B")</f>
        <v/>
      </c>
      <c r="I179" s="28">
        <f t="shared" si="3"/>
        <v>0</v>
      </c>
    </row>
    <row r="180" spans="1:9" ht="15.75" customHeight="1" x14ac:dyDescent="0.25">
      <c r="A180" s="1">
        <v>50</v>
      </c>
      <c r="B180" s="1" t="s">
        <v>185</v>
      </c>
      <c r="C180" s="1" t="s">
        <v>28</v>
      </c>
      <c r="D180" s="2">
        <v>1</v>
      </c>
      <c r="E180" s="27"/>
      <c r="F180" s="28">
        <f t="shared" si="2"/>
        <v>0</v>
      </c>
      <c r="G180" s="1"/>
      <c r="H180" s="27" t="str">
        <f>IFERROR(IF(E180="","",IF(VLOOKUP($B180,Blad1!$A:$A,1,0)=B180,IF(OR(IFERROR(FIND("PBR",B180),0)&gt;1,IFERROR(FIND("®",B180),0)&gt;1,IFERROR(FIND("™",B180),0)&gt;1),$E180,""),"")),"N/B")</f>
        <v/>
      </c>
      <c r="I180" s="28">
        <f t="shared" si="3"/>
        <v>0</v>
      </c>
    </row>
    <row r="181" spans="1:9" ht="15.75" customHeight="1" x14ac:dyDescent="0.25">
      <c r="A181" s="1">
        <v>150</v>
      </c>
      <c r="B181" s="1" t="s">
        <v>186</v>
      </c>
      <c r="C181" s="1" t="s">
        <v>28</v>
      </c>
      <c r="D181" s="2">
        <v>1.5</v>
      </c>
      <c r="E181" s="27"/>
      <c r="F181" s="28">
        <f t="shared" si="2"/>
        <v>0</v>
      </c>
      <c r="G181" s="1"/>
      <c r="H181" s="27" t="str">
        <f>IFERROR(IF(E181="","",IF(VLOOKUP($B181,Blad1!$A:$A,1,0)=B181,IF(OR(IFERROR(FIND("PBR",B181),0)&gt;1,IFERROR(FIND("®",B181),0)&gt;1,IFERROR(FIND("™",B181),0)&gt;1),$E181,""),"")),"N/B")</f>
        <v/>
      </c>
      <c r="I181" s="28">
        <f t="shared" si="3"/>
        <v>0</v>
      </c>
    </row>
    <row r="182" spans="1:9" ht="15.75" customHeight="1" x14ac:dyDescent="0.25">
      <c r="A182" s="1">
        <v>85</v>
      </c>
      <c r="B182" s="1" t="s">
        <v>187</v>
      </c>
      <c r="C182" s="1" t="s">
        <v>188</v>
      </c>
      <c r="D182" s="2">
        <v>7.5</v>
      </c>
      <c r="E182" s="27"/>
      <c r="F182" s="28">
        <f t="shared" si="2"/>
        <v>0</v>
      </c>
      <c r="G182" s="1"/>
      <c r="H182" s="27" t="str">
        <f>IFERROR(IF(E182="","",IF(VLOOKUP($B182,Blad1!$A:$A,1,0)=B182,IF(OR(IFERROR(FIND("PBR",B182),0)&gt;1,IFERROR(FIND("®",B182),0)&gt;1,IFERROR(FIND("™",B182),0)&gt;1),$E182,""),"")),"N/B")</f>
        <v/>
      </c>
      <c r="I182" s="28">
        <f t="shared" si="3"/>
        <v>0</v>
      </c>
    </row>
    <row r="183" spans="1:9" ht="15.75" customHeight="1" x14ac:dyDescent="0.25">
      <c r="A183" s="1">
        <v>240</v>
      </c>
      <c r="B183" s="1" t="s">
        <v>189</v>
      </c>
      <c r="C183" s="1" t="s">
        <v>28</v>
      </c>
      <c r="D183" s="2">
        <v>0.85</v>
      </c>
      <c r="E183" s="27"/>
      <c r="F183" s="28">
        <f t="shared" si="2"/>
        <v>0</v>
      </c>
      <c r="G183" s="1"/>
      <c r="H183" s="27" t="str">
        <f>IFERROR(IF(E183="","",IF(VLOOKUP($B183,Blad1!$A:$A,1,0)=B183,IF(OR(IFERROR(FIND("PBR",B183),0)&gt;1,IFERROR(FIND("®",B183),0)&gt;1,IFERROR(FIND("™",B183),0)&gt;1),$E183,""),"")),"N/B")</f>
        <v/>
      </c>
      <c r="I183" s="28">
        <f t="shared" si="3"/>
        <v>0</v>
      </c>
    </row>
    <row r="184" spans="1:9" ht="15.75" customHeight="1" x14ac:dyDescent="0.25">
      <c r="A184" s="1">
        <v>80</v>
      </c>
      <c r="B184" s="1" t="s">
        <v>190</v>
      </c>
      <c r="C184" s="1" t="s">
        <v>28</v>
      </c>
      <c r="D184" s="2">
        <v>0.8</v>
      </c>
      <c r="E184" s="27"/>
      <c r="F184" s="28">
        <f t="shared" si="2"/>
        <v>0</v>
      </c>
      <c r="G184" s="1"/>
      <c r="H184" s="27" t="str">
        <f>IFERROR(IF(E184="","",IF(VLOOKUP($B184,Blad1!$A:$A,1,0)=B184,IF(OR(IFERROR(FIND("PBR",B184),0)&gt;1,IFERROR(FIND("®",B184),0)&gt;1,IFERROR(FIND("™",B184),0)&gt;1),$E184,""),"")),"N/B")</f>
        <v/>
      </c>
      <c r="I184" s="28">
        <f t="shared" si="3"/>
        <v>0</v>
      </c>
    </row>
    <row r="185" spans="1:9" ht="15.75" customHeight="1" x14ac:dyDescent="0.25">
      <c r="A185" s="1">
        <v>40</v>
      </c>
      <c r="B185" s="1" t="s">
        <v>191</v>
      </c>
      <c r="C185" s="1" t="s">
        <v>28</v>
      </c>
      <c r="D185" s="2">
        <v>1.3</v>
      </c>
      <c r="E185" s="27"/>
      <c r="F185" s="28">
        <f t="shared" si="2"/>
        <v>0</v>
      </c>
      <c r="G185" s="1"/>
      <c r="H185" s="27" t="str">
        <f>IFERROR(IF(E185="","",IF(VLOOKUP($B185,Blad1!$A:$A,1,0)=B185,IF(OR(IFERROR(FIND("PBR",B185),0)&gt;1,IFERROR(FIND("®",B185),0)&gt;1,IFERROR(FIND("™",B185),0)&gt;1),$E185,""),"")),"N/B")</f>
        <v/>
      </c>
      <c r="I185" s="28">
        <f t="shared" si="3"/>
        <v>0</v>
      </c>
    </row>
    <row r="186" spans="1:9" ht="15.75" customHeight="1" x14ac:dyDescent="0.25">
      <c r="A186" s="1">
        <v>60</v>
      </c>
      <c r="B186" s="1" t="s">
        <v>192</v>
      </c>
      <c r="C186" s="1" t="s">
        <v>28</v>
      </c>
      <c r="D186" s="2">
        <v>1.3</v>
      </c>
      <c r="E186" s="27"/>
      <c r="F186" s="28">
        <f t="shared" si="2"/>
        <v>0</v>
      </c>
      <c r="G186" s="1"/>
      <c r="H186" s="27" t="str">
        <f>IFERROR(IF(E186="","",IF(VLOOKUP($B186,Blad1!$A:$A,1,0)=B186,IF(OR(IFERROR(FIND("PBR",B186),0)&gt;1,IFERROR(FIND("®",B186),0)&gt;1,IFERROR(FIND("™",B186),0)&gt;1),$E186,""),"")),"N/B")</f>
        <v/>
      </c>
      <c r="I186" s="28">
        <f t="shared" si="3"/>
        <v>0</v>
      </c>
    </row>
    <row r="187" spans="1:9" ht="15.75" customHeight="1" x14ac:dyDescent="0.25">
      <c r="A187" s="1">
        <v>230</v>
      </c>
      <c r="B187" s="1" t="s">
        <v>193</v>
      </c>
      <c r="C187" s="1" t="s">
        <v>86</v>
      </c>
      <c r="D187" s="2">
        <v>1.5</v>
      </c>
      <c r="E187" s="27"/>
      <c r="F187" s="28">
        <f t="shared" si="2"/>
        <v>0</v>
      </c>
      <c r="G187" s="1"/>
      <c r="H187" s="27" t="str">
        <f>IFERROR(IF(E187="","",IF(VLOOKUP($B187,Blad1!$A:$A,1,0)=B187,IF(OR(IFERROR(FIND("PBR",B187),0)&gt;1,IFERROR(FIND("®",B187),0)&gt;1,IFERROR(FIND("™",B187),0)&gt;1),$E187,""),"")),"N/B")</f>
        <v/>
      </c>
      <c r="I187" s="28">
        <f t="shared" si="3"/>
        <v>0</v>
      </c>
    </row>
    <row r="188" spans="1:9" ht="15.75" customHeight="1" x14ac:dyDescent="0.25">
      <c r="A188" s="1">
        <v>692</v>
      </c>
      <c r="B188" s="1" t="s">
        <v>193</v>
      </c>
      <c r="C188" s="1" t="s">
        <v>28</v>
      </c>
      <c r="D188" s="2">
        <v>0.85</v>
      </c>
      <c r="E188" s="27"/>
      <c r="F188" s="28">
        <f t="shared" si="2"/>
        <v>0</v>
      </c>
      <c r="G188" s="1"/>
      <c r="H188" s="27" t="str">
        <f>IFERROR(IF(E188="","",IF(VLOOKUP($B188,Blad1!$A:$A,1,0)=B188,IF(OR(IFERROR(FIND("PBR",B188),0)&gt;1,IFERROR(FIND("®",B188),0)&gt;1,IFERROR(FIND("™",B188),0)&gt;1),$E188,""),"")),"N/B")</f>
        <v/>
      </c>
      <c r="I188" s="28">
        <f t="shared" si="3"/>
        <v>0</v>
      </c>
    </row>
    <row r="189" spans="1:9" ht="15.75" customHeight="1" x14ac:dyDescent="0.25">
      <c r="A189" s="1">
        <v>2665</v>
      </c>
      <c r="B189" s="1" t="s">
        <v>194</v>
      </c>
      <c r="C189" s="1" t="s">
        <v>56</v>
      </c>
      <c r="D189" s="2">
        <v>2.25</v>
      </c>
      <c r="E189" s="27"/>
      <c r="F189" s="28">
        <f t="shared" si="2"/>
        <v>0</v>
      </c>
      <c r="G189" s="1"/>
      <c r="H189" s="27" t="str">
        <f>IFERROR(IF(E189="","",IF(VLOOKUP($B189,Blad1!$A:$A,1,0)=B189,IF(OR(IFERROR(FIND("PBR",B189),0)&gt;1,IFERROR(FIND("®",B189),0)&gt;1,IFERROR(FIND("™",B189),0)&gt;1),$E189,""),"")),"N/B")</f>
        <v/>
      </c>
      <c r="I189" s="28">
        <f t="shared" si="3"/>
        <v>0</v>
      </c>
    </row>
    <row r="190" spans="1:9" ht="15.75" customHeight="1" x14ac:dyDescent="0.25">
      <c r="A190" s="1">
        <v>18288</v>
      </c>
      <c r="B190" s="1" t="s">
        <v>194</v>
      </c>
      <c r="C190" s="1" t="s">
        <v>28</v>
      </c>
      <c r="D190" s="2">
        <v>1.95</v>
      </c>
      <c r="E190" s="27"/>
      <c r="F190" s="28">
        <f t="shared" si="2"/>
        <v>0</v>
      </c>
      <c r="G190" s="1"/>
      <c r="H190" s="27" t="str">
        <f>IFERROR(IF(E190="","",IF(VLOOKUP($B190,Blad1!$A:$A,1,0)=B190,IF(OR(IFERROR(FIND("PBR",B190),0)&gt;1,IFERROR(FIND("®",B190),0)&gt;1,IFERROR(FIND("™",B190),0)&gt;1),$E190,""),"")),"N/B")</f>
        <v/>
      </c>
      <c r="I190" s="28">
        <f t="shared" si="3"/>
        <v>0</v>
      </c>
    </row>
    <row r="191" spans="1:9" ht="15.75" customHeight="1" x14ac:dyDescent="0.25">
      <c r="A191" s="1">
        <v>2056</v>
      </c>
      <c r="B191" s="1" t="s">
        <v>195</v>
      </c>
      <c r="C191" s="1" t="s">
        <v>28</v>
      </c>
      <c r="D191" s="2">
        <v>1.95</v>
      </c>
      <c r="E191" s="27"/>
      <c r="F191" s="28">
        <f t="shared" si="2"/>
        <v>0</v>
      </c>
      <c r="G191" s="1"/>
      <c r="H191" s="27" t="str">
        <f>IFERROR(IF(E191="","",IF(VLOOKUP($B191,Blad1!$A:$A,1,0)=B191,IF(OR(IFERROR(FIND("PBR",B191),0)&gt;1,IFERROR(FIND("®",B191),0)&gt;1,IFERROR(FIND("™",B191),0)&gt;1),$E191,""),"")),"N/B")</f>
        <v/>
      </c>
      <c r="I191" s="28">
        <f t="shared" si="3"/>
        <v>0</v>
      </c>
    </row>
    <row r="192" spans="1:9" ht="15.75" customHeight="1" x14ac:dyDescent="0.25">
      <c r="A192" s="1">
        <v>80</v>
      </c>
      <c r="B192" s="1" t="s">
        <v>196</v>
      </c>
      <c r="C192" s="1" t="s">
        <v>28</v>
      </c>
      <c r="D192" s="2">
        <v>1.75</v>
      </c>
      <c r="E192" s="27"/>
      <c r="F192" s="28">
        <f t="shared" si="2"/>
        <v>0</v>
      </c>
      <c r="G192" s="1"/>
      <c r="H192" s="27" t="str">
        <f>IFERROR(IF(E192="","",IF(VLOOKUP($B192,Blad1!$A:$A,1,0)=B192,IF(OR(IFERROR(FIND("PBR",B192),0)&gt;1,IFERROR(FIND("®",B192),0)&gt;1,IFERROR(FIND("™",B192),0)&gt;1),$E192,""),"")),"N/B")</f>
        <v/>
      </c>
      <c r="I192" s="28">
        <f t="shared" si="3"/>
        <v>0</v>
      </c>
    </row>
    <row r="193" spans="1:9" ht="15.75" customHeight="1" x14ac:dyDescent="0.25">
      <c r="A193" s="1">
        <v>80</v>
      </c>
      <c r="B193" s="1" t="s">
        <v>197</v>
      </c>
      <c r="C193" s="1" t="s">
        <v>28</v>
      </c>
      <c r="D193" s="2">
        <v>1.35</v>
      </c>
      <c r="E193" s="27"/>
      <c r="F193" s="28">
        <f t="shared" si="2"/>
        <v>0</v>
      </c>
      <c r="G193" s="1"/>
      <c r="H193" s="27" t="str">
        <f>IFERROR(IF(E193="","",IF(VLOOKUP($B193,Blad1!$A:$A,1,0)=B193,IF(OR(IFERROR(FIND("PBR",B193),0)&gt;1,IFERROR(FIND("®",B193),0)&gt;1,IFERROR(FIND("™",B193),0)&gt;1),$E193,""),"")),"N/B")</f>
        <v/>
      </c>
      <c r="I193" s="28">
        <f t="shared" si="3"/>
        <v>0</v>
      </c>
    </row>
    <row r="194" spans="1:9" ht="15.75" customHeight="1" x14ac:dyDescent="0.25">
      <c r="A194" s="1">
        <v>250</v>
      </c>
      <c r="B194" s="1" t="s">
        <v>198</v>
      </c>
      <c r="C194" s="1" t="s">
        <v>56</v>
      </c>
      <c r="D194" s="2">
        <v>0.9</v>
      </c>
      <c r="E194" s="27"/>
      <c r="F194" s="28">
        <f t="shared" si="2"/>
        <v>0</v>
      </c>
      <c r="G194" s="1"/>
      <c r="H194" s="27" t="str">
        <f>IFERROR(IF(E194="","",IF(VLOOKUP($B194,Blad1!$A:$A,1,0)=B194,IF(OR(IFERROR(FIND("PBR",B194),0)&gt;1,IFERROR(FIND("®",B194),0)&gt;1,IFERROR(FIND("™",B194),0)&gt;1),$E194,""),"")),"N/B")</f>
        <v/>
      </c>
      <c r="I194" s="28">
        <f t="shared" si="3"/>
        <v>0</v>
      </c>
    </row>
    <row r="195" spans="1:9" ht="15.75" customHeight="1" x14ac:dyDescent="0.25">
      <c r="A195" s="1">
        <v>100</v>
      </c>
      <c r="B195" s="1" t="s">
        <v>199</v>
      </c>
      <c r="C195" s="1" t="s">
        <v>56</v>
      </c>
      <c r="D195" s="2">
        <v>0.9</v>
      </c>
      <c r="E195" s="27"/>
      <c r="F195" s="28">
        <f t="shared" si="2"/>
        <v>0</v>
      </c>
      <c r="G195" s="1"/>
      <c r="H195" s="27" t="str">
        <f>IFERROR(IF(E195="","",IF(VLOOKUP($B195,Blad1!$A:$A,1,0)=B195,IF(OR(IFERROR(FIND("PBR",B195),0)&gt;1,IFERROR(FIND("®",B195),0)&gt;1,IFERROR(FIND("™",B195),0)&gt;1),$E195,""),"")),"N/B")</f>
        <v/>
      </c>
      <c r="I195" s="28">
        <f t="shared" si="3"/>
        <v>0</v>
      </c>
    </row>
    <row r="196" spans="1:9" ht="15.75" customHeight="1" x14ac:dyDescent="0.25">
      <c r="A196" s="1">
        <v>95</v>
      </c>
      <c r="B196" s="1" t="s">
        <v>200</v>
      </c>
      <c r="C196" s="1" t="s">
        <v>56</v>
      </c>
      <c r="D196" s="2">
        <v>0.9</v>
      </c>
      <c r="E196" s="27"/>
      <c r="F196" s="28">
        <f t="shared" si="2"/>
        <v>0</v>
      </c>
      <c r="G196" s="1"/>
      <c r="H196" s="27" t="str">
        <f>IFERROR(IF(E196="","",IF(VLOOKUP($B196,Blad1!$A:$A,1,0)=B196,IF(OR(IFERROR(FIND("PBR",B196),0)&gt;1,IFERROR(FIND("®",B196),0)&gt;1,IFERROR(FIND("™",B196),0)&gt;1),$E196,""),"")),"N/B")</f>
        <v/>
      </c>
      <c r="I196" s="28">
        <f t="shared" si="3"/>
        <v>0</v>
      </c>
    </row>
    <row r="197" spans="1:9" ht="15.75" customHeight="1" x14ac:dyDescent="0.25">
      <c r="A197" s="1">
        <v>175</v>
      </c>
      <c r="B197" s="1" t="s">
        <v>201</v>
      </c>
      <c r="C197" s="1" t="s">
        <v>56</v>
      </c>
      <c r="D197" s="2">
        <v>0.9</v>
      </c>
      <c r="E197" s="27"/>
      <c r="F197" s="28">
        <f t="shared" si="2"/>
        <v>0</v>
      </c>
      <c r="G197" s="1"/>
      <c r="H197" s="27" t="str">
        <f>IFERROR(IF(E197="","",IF(VLOOKUP($B197,Blad1!$A:$A,1,0)=B197,IF(OR(IFERROR(FIND("PBR",B197),0)&gt;1,IFERROR(FIND("®",B197),0)&gt;1,IFERROR(FIND("™",B197),0)&gt;1),$E197,""),"")),"N/B")</f>
        <v/>
      </c>
      <c r="I197" s="28">
        <f t="shared" si="3"/>
        <v>0</v>
      </c>
    </row>
    <row r="198" spans="1:9" ht="15.75" customHeight="1" x14ac:dyDescent="0.25">
      <c r="A198" s="1">
        <v>75</v>
      </c>
      <c r="B198" s="1" t="s">
        <v>202</v>
      </c>
      <c r="C198" s="1" t="s">
        <v>56</v>
      </c>
      <c r="D198" s="2">
        <v>1.35</v>
      </c>
      <c r="E198" s="27"/>
      <c r="F198" s="28">
        <f t="shared" si="2"/>
        <v>0</v>
      </c>
      <c r="G198" s="1"/>
      <c r="H198" s="27" t="str">
        <f>IFERROR(IF(E198="","",IF(VLOOKUP($B198,Blad1!$A:$A,1,0)=B198,IF(OR(IFERROR(FIND("PBR",B198),0)&gt;1,IFERROR(FIND("®",B198),0)&gt;1,IFERROR(FIND("™",B198),0)&gt;1),$E198,""),"")),"N/B")</f>
        <v/>
      </c>
      <c r="I198" s="28">
        <f t="shared" si="3"/>
        <v>0</v>
      </c>
    </row>
    <row r="199" spans="1:9" ht="15.75" customHeight="1" x14ac:dyDescent="0.25">
      <c r="A199" s="1">
        <v>80</v>
      </c>
      <c r="B199" s="1" t="s">
        <v>203</v>
      </c>
      <c r="C199" s="1" t="s">
        <v>56</v>
      </c>
      <c r="D199" s="2">
        <v>1.5</v>
      </c>
      <c r="E199" s="27"/>
      <c r="F199" s="28">
        <f t="shared" si="2"/>
        <v>0</v>
      </c>
      <c r="G199" s="1"/>
      <c r="H199" s="27" t="str">
        <f>IFERROR(IF(E199="","",IF(VLOOKUP($B199,Blad1!$A:$A,1,0)=B199,IF(OR(IFERROR(FIND("PBR",B199),0)&gt;1,IFERROR(FIND("®",B199),0)&gt;1,IFERROR(FIND("™",B199),0)&gt;1),$E199,""),"")),"N/B")</f>
        <v/>
      </c>
      <c r="I199" s="28">
        <f t="shared" si="3"/>
        <v>0</v>
      </c>
    </row>
    <row r="200" spans="1:9" ht="15.75" customHeight="1" x14ac:dyDescent="0.25">
      <c r="A200" s="1">
        <v>310</v>
      </c>
      <c r="B200" s="1" t="s">
        <v>204</v>
      </c>
      <c r="C200" s="1" t="s">
        <v>56</v>
      </c>
      <c r="D200" s="2">
        <v>1.5</v>
      </c>
      <c r="E200" s="27"/>
      <c r="F200" s="28">
        <f t="shared" si="2"/>
        <v>0</v>
      </c>
      <c r="G200" s="1"/>
      <c r="H200" s="27" t="str">
        <f>IFERROR(IF(E200="","",IF(VLOOKUP($B200,Blad1!$A:$A,1,0)=B200,IF(OR(IFERROR(FIND("PBR",B200),0)&gt;1,IFERROR(FIND("®",B200),0)&gt;1,IFERROR(FIND("™",B200),0)&gt;1),$E200,""),"")),"N/B")</f>
        <v/>
      </c>
      <c r="I200" s="28">
        <f t="shared" si="3"/>
        <v>0</v>
      </c>
    </row>
    <row r="201" spans="1:9" ht="15.75" customHeight="1" x14ac:dyDescent="0.25">
      <c r="A201" s="1">
        <v>80</v>
      </c>
      <c r="B201" s="1" t="s">
        <v>205</v>
      </c>
      <c r="C201" s="1" t="s">
        <v>56</v>
      </c>
      <c r="D201" s="2">
        <v>1.5</v>
      </c>
      <c r="E201" s="27"/>
      <c r="F201" s="28">
        <f t="shared" si="2"/>
        <v>0</v>
      </c>
      <c r="G201" s="1"/>
      <c r="H201" s="27" t="str">
        <f>IFERROR(IF(E201="","",IF(VLOOKUP($B201,Blad1!$A:$A,1,0)=B201,IF(OR(IFERROR(FIND("PBR",B201),0)&gt;1,IFERROR(FIND("®",B201),0)&gt;1,IFERROR(FIND("™",B201),0)&gt;1),$E201,""),"")),"N/B")</f>
        <v/>
      </c>
      <c r="I201" s="28">
        <f t="shared" si="3"/>
        <v>0</v>
      </c>
    </row>
    <row r="202" spans="1:9" ht="15.75" customHeight="1" x14ac:dyDescent="0.25">
      <c r="A202" s="1">
        <v>25</v>
      </c>
      <c r="B202" s="1" t="s">
        <v>206</v>
      </c>
      <c r="C202" s="1" t="s">
        <v>56</v>
      </c>
      <c r="D202" s="2">
        <v>0.9</v>
      </c>
      <c r="E202" s="27"/>
      <c r="F202" s="28">
        <f t="shared" si="2"/>
        <v>0</v>
      </c>
      <c r="G202" s="1"/>
      <c r="H202" s="27" t="str">
        <f>IFERROR(IF(E202="","",IF(VLOOKUP($B202,Blad1!$A:$A,1,0)=B202,IF(OR(IFERROR(FIND("PBR",B202),0)&gt;1,IFERROR(FIND("®",B202),0)&gt;1,IFERROR(FIND("™",B202),0)&gt;1),$E202,""),"")),"N/B")</f>
        <v/>
      </c>
      <c r="I202" s="28">
        <f t="shared" si="3"/>
        <v>0</v>
      </c>
    </row>
    <row r="203" spans="1:9" ht="15.75" customHeight="1" x14ac:dyDescent="0.25">
      <c r="A203" s="1">
        <v>80</v>
      </c>
      <c r="B203" s="1" t="s">
        <v>207</v>
      </c>
      <c r="C203" s="1" t="s">
        <v>56</v>
      </c>
      <c r="D203" s="2">
        <v>1.35</v>
      </c>
      <c r="E203" s="27"/>
      <c r="F203" s="28">
        <f t="shared" si="2"/>
        <v>0</v>
      </c>
      <c r="G203" s="1"/>
      <c r="H203" s="27" t="str">
        <f>IFERROR(IF(E203="","",IF(VLOOKUP($B203,Blad1!$A:$A,1,0)=B203,IF(OR(IFERROR(FIND("PBR",B203),0)&gt;1,IFERROR(FIND("®",B203),0)&gt;1,IFERROR(FIND("™",B203),0)&gt;1),$E203,""),"")),"N/B")</f>
        <v/>
      </c>
      <c r="I203" s="28">
        <f t="shared" si="3"/>
        <v>0</v>
      </c>
    </row>
    <row r="204" spans="1:9" ht="15.75" customHeight="1" x14ac:dyDescent="0.25">
      <c r="A204" s="1">
        <v>125</v>
      </c>
      <c r="B204" s="1" t="s">
        <v>208</v>
      </c>
      <c r="C204" s="1" t="s">
        <v>56</v>
      </c>
      <c r="D204" s="2">
        <v>0.9</v>
      </c>
      <c r="E204" s="27"/>
      <c r="F204" s="28">
        <f t="shared" si="2"/>
        <v>0</v>
      </c>
      <c r="G204" s="1"/>
      <c r="H204" s="27" t="str">
        <f>IFERROR(IF(E204="","",IF(VLOOKUP($B204,Blad1!$A:$A,1,0)=B204,IF(OR(IFERROR(FIND("PBR",B204),0)&gt;1,IFERROR(FIND("®",B204),0)&gt;1,IFERROR(FIND("™",B204),0)&gt;1),$E204,""),"")),"N/B")</f>
        <v/>
      </c>
      <c r="I204" s="28">
        <f t="shared" si="3"/>
        <v>0</v>
      </c>
    </row>
    <row r="205" spans="1:9" ht="15.75" customHeight="1" x14ac:dyDescent="0.25">
      <c r="A205" s="1">
        <v>160</v>
      </c>
      <c r="B205" s="1" t="s">
        <v>209</v>
      </c>
      <c r="C205" s="1" t="s">
        <v>56</v>
      </c>
      <c r="D205" s="2">
        <v>1.35</v>
      </c>
      <c r="E205" s="27"/>
      <c r="F205" s="28">
        <f t="shared" si="2"/>
        <v>0</v>
      </c>
      <c r="G205" s="1"/>
      <c r="H205" s="27" t="str">
        <f>IFERROR(IF(E205="","",IF(VLOOKUP($B205,Blad1!$A:$A,1,0)=B205,IF(OR(IFERROR(FIND("PBR",B205),0)&gt;1,IFERROR(FIND("®",B205),0)&gt;1,IFERROR(FIND("™",B205),0)&gt;1),$E205,""),"")),"N/B")</f>
        <v/>
      </c>
      <c r="I205" s="28">
        <f t="shared" si="3"/>
        <v>0</v>
      </c>
    </row>
    <row r="206" spans="1:9" ht="15.75" customHeight="1" x14ac:dyDescent="0.25">
      <c r="A206" s="1">
        <v>250</v>
      </c>
      <c r="B206" s="1" t="s">
        <v>210</v>
      </c>
      <c r="C206" s="1" t="s">
        <v>56</v>
      </c>
      <c r="D206" s="2">
        <v>1.35</v>
      </c>
      <c r="E206" s="27"/>
      <c r="F206" s="28">
        <f t="shared" si="2"/>
        <v>0</v>
      </c>
      <c r="G206" s="1"/>
      <c r="H206" s="27" t="str">
        <f>IFERROR(IF(E206="","",IF(VLOOKUP($B206,Blad1!$A:$A,1,0)=B206,IF(OR(IFERROR(FIND("PBR",B206),0)&gt;1,IFERROR(FIND("®",B206),0)&gt;1,IFERROR(FIND("™",B206),0)&gt;1),$E206,""),"")),"N/B")</f>
        <v/>
      </c>
      <c r="I206" s="28">
        <f t="shared" si="3"/>
        <v>0</v>
      </c>
    </row>
    <row r="207" spans="1:9" ht="15.75" customHeight="1" x14ac:dyDescent="0.25">
      <c r="A207" s="1">
        <v>75</v>
      </c>
      <c r="B207" s="1" t="s">
        <v>211</v>
      </c>
      <c r="C207" s="1" t="s">
        <v>56</v>
      </c>
      <c r="D207" s="2">
        <v>1.35</v>
      </c>
      <c r="E207" s="27"/>
      <c r="F207" s="28">
        <f t="shared" si="2"/>
        <v>0</v>
      </c>
      <c r="G207" s="1"/>
      <c r="H207" s="27" t="str">
        <f>IFERROR(IF(E207="","",IF(VLOOKUP($B207,Blad1!$A:$A,1,0)=B207,IF(OR(IFERROR(FIND("PBR",B207),0)&gt;1,IFERROR(FIND("®",B207),0)&gt;1,IFERROR(FIND("™",B207),0)&gt;1),$E207,""),"")),"N/B")</f>
        <v/>
      </c>
      <c r="I207" s="28">
        <f t="shared" si="3"/>
        <v>0</v>
      </c>
    </row>
    <row r="208" spans="1:9" ht="15.75" customHeight="1" x14ac:dyDescent="0.25">
      <c r="A208" s="1">
        <v>250</v>
      </c>
      <c r="B208" s="1" t="s">
        <v>212</v>
      </c>
      <c r="C208" s="1" t="s">
        <v>56</v>
      </c>
      <c r="D208" s="2">
        <v>1.35</v>
      </c>
      <c r="E208" s="27"/>
      <c r="F208" s="28">
        <f t="shared" si="2"/>
        <v>0</v>
      </c>
      <c r="G208" s="1"/>
      <c r="H208" s="27" t="str">
        <f>IFERROR(IF(E208="","",IF(VLOOKUP($B208,Blad1!$A:$A,1,0)=B208,IF(OR(IFERROR(FIND("PBR",B208),0)&gt;1,IFERROR(FIND("®",B208),0)&gt;1,IFERROR(FIND("™",B208),0)&gt;1),$E208,""),"")),"N/B")</f>
        <v/>
      </c>
      <c r="I208" s="28">
        <f t="shared" si="3"/>
        <v>0</v>
      </c>
    </row>
    <row r="209" spans="1:9" ht="15.75" customHeight="1" x14ac:dyDescent="0.25">
      <c r="A209" s="1">
        <v>115</v>
      </c>
      <c r="B209" s="1" t="s">
        <v>213</v>
      </c>
      <c r="C209" s="1" t="s">
        <v>56</v>
      </c>
      <c r="D209" s="2">
        <v>1.35</v>
      </c>
      <c r="E209" s="27"/>
      <c r="F209" s="28">
        <f t="shared" si="2"/>
        <v>0</v>
      </c>
      <c r="G209" s="1"/>
      <c r="H209" s="27" t="str">
        <f>IFERROR(IF(E209="","",IF(VLOOKUP($B209,Blad1!$A:$A,1,0)=B209,IF(OR(IFERROR(FIND("PBR",B209),0)&gt;1,IFERROR(FIND("®",B209),0)&gt;1,IFERROR(FIND("™",B209),0)&gt;1),$E209,""),"")),"N/B")</f>
        <v/>
      </c>
      <c r="I209" s="28">
        <f t="shared" si="3"/>
        <v>0</v>
      </c>
    </row>
    <row r="210" spans="1:9" ht="15.75" customHeight="1" x14ac:dyDescent="0.25">
      <c r="A210" s="1">
        <v>150</v>
      </c>
      <c r="B210" s="1" t="s">
        <v>214</v>
      </c>
      <c r="C210" s="1" t="s">
        <v>56</v>
      </c>
      <c r="D210" s="2">
        <v>1.35</v>
      </c>
      <c r="E210" s="27"/>
      <c r="F210" s="28">
        <f t="shared" si="2"/>
        <v>0</v>
      </c>
      <c r="G210" s="1"/>
      <c r="H210" s="27" t="str">
        <f>IFERROR(IF(E210="","",IF(VLOOKUP($B210,Blad1!$A:$A,1,0)=B210,IF(OR(IFERROR(FIND("PBR",B210),0)&gt;1,IFERROR(FIND("®",B210),0)&gt;1,IFERROR(FIND("™",B210),0)&gt;1),$E210,""),"")),"N/B")</f>
        <v/>
      </c>
      <c r="I210" s="28">
        <f t="shared" si="3"/>
        <v>0</v>
      </c>
    </row>
    <row r="211" spans="1:9" ht="15.75" customHeight="1" x14ac:dyDescent="0.25">
      <c r="A211" s="1">
        <v>135</v>
      </c>
      <c r="B211" s="1" t="s">
        <v>215</v>
      </c>
      <c r="C211" s="1" t="s">
        <v>56</v>
      </c>
      <c r="D211" s="2">
        <v>0.9</v>
      </c>
      <c r="E211" s="27"/>
      <c r="F211" s="28">
        <f t="shared" si="2"/>
        <v>0</v>
      </c>
      <c r="G211" s="1"/>
      <c r="H211" s="27" t="str">
        <f>IFERROR(IF(E211="","",IF(VLOOKUP($B211,Blad1!$A:$A,1,0)=B211,IF(OR(IFERROR(FIND("PBR",B211),0)&gt;1,IFERROR(FIND("®",B211),0)&gt;1,IFERROR(FIND("™",B211),0)&gt;1),$E211,""),"")),"N/B")</f>
        <v/>
      </c>
      <c r="I211" s="28">
        <f t="shared" si="3"/>
        <v>0</v>
      </c>
    </row>
    <row r="212" spans="1:9" ht="15.75" customHeight="1" x14ac:dyDescent="0.25">
      <c r="A212" s="1">
        <v>25</v>
      </c>
      <c r="B212" s="1" t="s">
        <v>216</v>
      </c>
      <c r="C212" s="1" t="s">
        <v>56</v>
      </c>
      <c r="D212" s="2">
        <v>0.9</v>
      </c>
      <c r="E212" s="27"/>
      <c r="F212" s="28">
        <f t="shared" si="2"/>
        <v>0</v>
      </c>
      <c r="G212" s="1"/>
      <c r="H212" s="27" t="str">
        <f>IFERROR(IF(E212="","",IF(VLOOKUP($B212,Blad1!$A:$A,1,0)=B212,IF(OR(IFERROR(FIND("PBR",B212),0)&gt;1,IFERROR(FIND("®",B212),0)&gt;1,IFERROR(FIND("™",B212),0)&gt;1),$E212,""),"")),"N/B")</f>
        <v/>
      </c>
      <c r="I212" s="28">
        <f t="shared" si="3"/>
        <v>0</v>
      </c>
    </row>
    <row r="213" spans="1:9" ht="15.75" customHeight="1" x14ac:dyDescent="0.25">
      <c r="A213" s="1">
        <v>160</v>
      </c>
      <c r="B213" s="1" t="s">
        <v>217</v>
      </c>
      <c r="C213" s="1" t="s">
        <v>56</v>
      </c>
      <c r="D213" s="2">
        <v>1.35</v>
      </c>
      <c r="E213" s="27"/>
      <c r="F213" s="28">
        <f t="shared" si="2"/>
        <v>0</v>
      </c>
      <c r="G213" s="1"/>
      <c r="H213" s="27" t="str">
        <f>IFERROR(IF(E213="","",IF(VLOOKUP($B213,Blad1!$A:$A,1,0)=B213,IF(OR(IFERROR(FIND("PBR",B213),0)&gt;1,IFERROR(FIND("®",B213),0)&gt;1,IFERROR(FIND("™",B213),0)&gt;1),$E213,""),"")),"N/B")</f>
        <v/>
      </c>
      <c r="I213" s="28">
        <f t="shared" si="3"/>
        <v>0</v>
      </c>
    </row>
    <row r="214" spans="1:9" ht="15.75" customHeight="1" x14ac:dyDescent="0.25">
      <c r="A214" s="1">
        <v>50</v>
      </c>
      <c r="B214" s="1" t="s">
        <v>218</v>
      </c>
      <c r="C214" s="1" t="s">
        <v>56</v>
      </c>
      <c r="D214" s="2">
        <v>0.9</v>
      </c>
      <c r="E214" s="27"/>
      <c r="F214" s="28">
        <f t="shared" si="2"/>
        <v>0</v>
      </c>
      <c r="G214" s="1"/>
      <c r="H214" s="27" t="str">
        <f>IFERROR(IF(E214="","",IF(VLOOKUP($B214,Blad1!$A:$A,1,0)=B214,IF(OR(IFERROR(FIND("PBR",B214),0)&gt;1,IFERROR(FIND("®",B214),0)&gt;1,IFERROR(FIND("™",B214),0)&gt;1),$E214,""),"")),"N/B")</f>
        <v/>
      </c>
      <c r="I214" s="28">
        <f t="shared" si="3"/>
        <v>0</v>
      </c>
    </row>
    <row r="215" spans="1:9" ht="15.75" customHeight="1" x14ac:dyDescent="0.25">
      <c r="A215" s="1">
        <v>245</v>
      </c>
      <c r="B215" s="1" t="s">
        <v>219</v>
      </c>
      <c r="C215" s="1" t="s">
        <v>56</v>
      </c>
      <c r="D215" s="2">
        <v>1.35</v>
      </c>
      <c r="E215" s="27"/>
      <c r="F215" s="28">
        <f t="shared" si="2"/>
        <v>0</v>
      </c>
      <c r="G215" s="1"/>
      <c r="H215" s="27" t="str">
        <f>IFERROR(IF(E215="","",IF(VLOOKUP($B215,Blad1!$A:$A,1,0)=B215,IF(OR(IFERROR(FIND("PBR",B215),0)&gt;1,IFERROR(FIND("®",B215),0)&gt;1,IFERROR(FIND("™",B215),0)&gt;1),$E215,""),"")),"N/B")</f>
        <v/>
      </c>
      <c r="I215" s="28">
        <f t="shared" si="3"/>
        <v>0</v>
      </c>
    </row>
    <row r="216" spans="1:9" ht="15.75" customHeight="1" x14ac:dyDescent="0.25">
      <c r="A216" s="1">
        <v>80</v>
      </c>
      <c r="B216" s="1" t="s">
        <v>220</v>
      </c>
      <c r="C216" s="1" t="s">
        <v>56</v>
      </c>
      <c r="D216" s="2">
        <v>1.35</v>
      </c>
      <c r="E216" s="27"/>
      <c r="F216" s="28">
        <f t="shared" si="2"/>
        <v>0</v>
      </c>
      <c r="G216" s="1"/>
      <c r="H216" s="27" t="str">
        <f>IFERROR(IF(E216="","",IF(VLOOKUP($B216,Blad1!$A:$A,1,0)=B216,IF(OR(IFERROR(FIND("PBR",B216),0)&gt;1,IFERROR(FIND("®",B216),0)&gt;1,IFERROR(FIND("™",B216),0)&gt;1),$E216,""),"")),"N/B")</f>
        <v/>
      </c>
      <c r="I216" s="28">
        <f t="shared" si="3"/>
        <v>0</v>
      </c>
    </row>
    <row r="217" spans="1:9" ht="15.75" customHeight="1" x14ac:dyDescent="0.25">
      <c r="A217" s="1">
        <v>756</v>
      </c>
      <c r="B217" s="1" t="s">
        <v>221</v>
      </c>
      <c r="C217" s="1" t="s">
        <v>56</v>
      </c>
      <c r="D217" s="2">
        <v>0.9</v>
      </c>
      <c r="E217" s="27"/>
      <c r="F217" s="28">
        <f t="shared" si="2"/>
        <v>0</v>
      </c>
      <c r="G217" s="1"/>
      <c r="H217" s="27" t="str">
        <f>IFERROR(IF(E217="","",IF(VLOOKUP($B217,Blad1!$A:$A,1,0)=B217,IF(OR(IFERROR(FIND("PBR",B217),0)&gt;1,IFERROR(FIND("®",B217),0)&gt;1,IFERROR(FIND("™",B217),0)&gt;1),$E217,""),"")),"N/B")</f>
        <v/>
      </c>
      <c r="I217" s="28">
        <f t="shared" si="3"/>
        <v>0</v>
      </c>
    </row>
    <row r="218" spans="1:9" ht="15.75" customHeight="1" x14ac:dyDescent="0.25">
      <c r="A218" s="1">
        <v>345</v>
      </c>
      <c r="B218" s="1" t="s">
        <v>222</v>
      </c>
      <c r="C218" s="1" t="s">
        <v>56</v>
      </c>
      <c r="D218" s="2">
        <v>1.35</v>
      </c>
      <c r="E218" s="27"/>
      <c r="F218" s="28">
        <f t="shared" si="2"/>
        <v>0</v>
      </c>
      <c r="G218" s="1"/>
      <c r="H218" s="27" t="str">
        <f>IFERROR(IF(E218="","",IF(VLOOKUP($B218,Blad1!$A:$A,1,0)=B218,IF(OR(IFERROR(FIND("PBR",B218),0)&gt;1,IFERROR(FIND("®",B218),0)&gt;1,IFERROR(FIND("™",B218),0)&gt;1),$E218,""),"")),"N/B")</f>
        <v/>
      </c>
      <c r="I218" s="28">
        <f t="shared" si="3"/>
        <v>0</v>
      </c>
    </row>
    <row r="219" spans="1:9" ht="15.75" customHeight="1" x14ac:dyDescent="0.25">
      <c r="A219" s="1">
        <v>40</v>
      </c>
      <c r="B219" s="1" t="s">
        <v>223</v>
      </c>
      <c r="C219" s="1" t="s">
        <v>56</v>
      </c>
      <c r="D219" s="2">
        <v>0.9</v>
      </c>
      <c r="E219" s="27"/>
      <c r="F219" s="28">
        <f t="shared" si="2"/>
        <v>0</v>
      </c>
      <c r="G219" s="1"/>
      <c r="H219" s="27" t="str">
        <f>IFERROR(IF(E219="","",IF(VLOOKUP($B219,Blad1!$A:$A,1,0)=B219,IF(OR(IFERROR(FIND("PBR",B219),0)&gt;1,IFERROR(FIND("®",B219),0)&gt;1,IFERROR(FIND("™",B219),0)&gt;1),$E219,""),"")),"N/B")</f>
        <v/>
      </c>
      <c r="I219" s="28">
        <f t="shared" si="3"/>
        <v>0</v>
      </c>
    </row>
    <row r="220" spans="1:9" ht="15.75" customHeight="1" x14ac:dyDescent="0.25">
      <c r="A220" s="1">
        <v>100</v>
      </c>
      <c r="B220" s="1" t="s">
        <v>224</v>
      </c>
      <c r="C220" s="1" t="s">
        <v>56</v>
      </c>
      <c r="D220" s="2">
        <v>1.25</v>
      </c>
      <c r="E220" s="27"/>
      <c r="F220" s="28">
        <f t="shared" si="2"/>
        <v>0</v>
      </c>
      <c r="G220" s="1"/>
      <c r="H220" s="27" t="str">
        <f>IFERROR(IF(E220="","",IF(VLOOKUP($B220,Blad1!$A:$A,1,0)=B220,IF(OR(IFERROR(FIND("PBR",B220),0)&gt;1,IFERROR(FIND("®",B220),0)&gt;1,IFERROR(FIND("™",B220),0)&gt;1),$E220,""),"")),"N/B")</f>
        <v/>
      </c>
      <c r="I220" s="28">
        <f t="shared" si="3"/>
        <v>0</v>
      </c>
    </row>
    <row r="221" spans="1:9" ht="15.75" customHeight="1" x14ac:dyDescent="0.25">
      <c r="A221" s="1">
        <v>80</v>
      </c>
      <c r="B221" s="1" t="s">
        <v>225</v>
      </c>
      <c r="C221" s="1" t="s">
        <v>56</v>
      </c>
      <c r="D221" s="2">
        <v>1.35</v>
      </c>
      <c r="E221" s="27"/>
      <c r="F221" s="28">
        <f t="shared" si="2"/>
        <v>0</v>
      </c>
      <c r="G221" s="1"/>
      <c r="H221" s="27" t="str">
        <f>IFERROR(IF(E221="","",IF(VLOOKUP($B221,Blad1!$A:$A,1,0)=B221,IF(OR(IFERROR(FIND("PBR",B221),0)&gt;1,IFERROR(FIND("®",B221),0)&gt;1,IFERROR(FIND("™",B221),0)&gt;1),$E221,""),"")),"N/B")</f>
        <v/>
      </c>
      <c r="I221" s="28">
        <f t="shared" si="3"/>
        <v>0</v>
      </c>
    </row>
    <row r="222" spans="1:9" ht="15.75" customHeight="1" x14ac:dyDescent="0.25">
      <c r="A222" s="1">
        <v>295</v>
      </c>
      <c r="B222" s="1" t="s">
        <v>226</v>
      </c>
      <c r="C222" s="1" t="s">
        <v>56</v>
      </c>
      <c r="D222" s="2">
        <v>1.35</v>
      </c>
      <c r="E222" s="27"/>
      <c r="F222" s="28">
        <f t="shared" si="2"/>
        <v>0</v>
      </c>
      <c r="G222" s="1"/>
      <c r="H222" s="27" t="str">
        <f>IFERROR(IF(E222="","",IF(VLOOKUP($B222,Blad1!$A:$A,1,0)=B222,IF(OR(IFERROR(FIND("PBR",B222),0)&gt;1,IFERROR(FIND("®",B222),0)&gt;1,IFERROR(FIND("™",B222),0)&gt;1),$E222,""),"")),"N/B")</f>
        <v/>
      </c>
      <c r="I222" s="28">
        <f t="shared" si="3"/>
        <v>0</v>
      </c>
    </row>
    <row r="223" spans="1:9" ht="15.75" customHeight="1" x14ac:dyDescent="0.25">
      <c r="A223" s="1">
        <v>100</v>
      </c>
      <c r="B223" s="1" t="s">
        <v>227</v>
      </c>
      <c r="C223" s="1" t="s">
        <v>56</v>
      </c>
      <c r="D223" s="2">
        <v>0.9</v>
      </c>
      <c r="E223" s="27"/>
      <c r="F223" s="28">
        <f t="shared" si="2"/>
        <v>0</v>
      </c>
      <c r="G223" s="1"/>
      <c r="H223" s="27" t="str">
        <f>IFERROR(IF(E223="","",IF(VLOOKUP($B223,Blad1!$A:$A,1,0)=B223,IF(OR(IFERROR(FIND("PBR",B223),0)&gt;1,IFERROR(FIND("®",B223),0)&gt;1,IFERROR(FIND("™",B223),0)&gt;1),$E223,""),"")),"N/B")</f>
        <v/>
      </c>
      <c r="I223" s="28">
        <f t="shared" si="3"/>
        <v>0</v>
      </c>
    </row>
    <row r="224" spans="1:9" ht="15.75" customHeight="1" x14ac:dyDescent="0.25">
      <c r="A224" s="1">
        <v>45</v>
      </c>
      <c r="B224" s="1" t="s">
        <v>228</v>
      </c>
      <c r="C224" s="1" t="s">
        <v>56</v>
      </c>
      <c r="D224" s="2">
        <v>1.35</v>
      </c>
      <c r="E224" s="27"/>
      <c r="F224" s="28">
        <f t="shared" si="2"/>
        <v>0</v>
      </c>
      <c r="G224" s="1"/>
      <c r="H224" s="27" t="str">
        <f>IFERROR(IF(E224="","",IF(VLOOKUP($B224,Blad1!$A:$A,1,0)=B224,IF(OR(IFERROR(FIND("PBR",B224),0)&gt;1,IFERROR(FIND("®",B224),0)&gt;1,IFERROR(FIND("™",B224),0)&gt;1),$E224,""),"")),"N/B")</f>
        <v/>
      </c>
      <c r="I224" s="28">
        <f t="shared" si="3"/>
        <v>0</v>
      </c>
    </row>
    <row r="225" spans="1:9" ht="15.75" customHeight="1" x14ac:dyDescent="0.25">
      <c r="A225" s="1">
        <v>20</v>
      </c>
      <c r="B225" s="1" t="s">
        <v>229</v>
      </c>
      <c r="C225" s="1" t="s">
        <v>58</v>
      </c>
      <c r="D225" s="2">
        <v>2.8</v>
      </c>
      <c r="E225" s="27"/>
      <c r="F225" s="28">
        <f t="shared" si="2"/>
        <v>0</v>
      </c>
      <c r="G225" s="1"/>
      <c r="H225" s="27" t="str">
        <f>IFERROR(IF(E225="","",IF(VLOOKUP($B225,Blad1!$A:$A,1,0)=B225,IF(OR(IFERROR(FIND("PBR",B225),0)&gt;1,IFERROR(FIND("®",B225),0)&gt;1,IFERROR(FIND("™",B225),0)&gt;1),$E225,""),"")),"N/B")</f>
        <v/>
      </c>
      <c r="I225" s="28">
        <f t="shared" si="3"/>
        <v>0</v>
      </c>
    </row>
    <row r="226" spans="1:9" ht="15.75" customHeight="1" x14ac:dyDescent="0.25">
      <c r="A226" s="1">
        <v>80</v>
      </c>
      <c r="B226" s="1" t="s">
        <v>230</v>
      </c>
      <c r="C226" s="1" t="s">
        <v>28</v>
      </c>
      <c r="D226" s="2">
        <v>1.4</v>
      </c>
      <c r="E226" s="27"/>
      <c r="F226" s="28">
        <f t="shared" si="2"/>
        <v>0</v>
      </c>
      <c r="G226" s="1"/>
      <c r="H226" s="27" t="str">
        <f>IFERROR(IF(E226="","",IF(VLOOKUP($B226,Blad1!$A:$A,1,0)=B226,IF(OR(IFERROR(FIND("PBR",B226),0)&gt;1,IFERROR(FIND("®",B226),0)&gt;1,IFERROR(FIND("™",B226),0)&gt;1),$E226,""),"")),"N/B")</f>
        <v/>
      </c>
      <c r="I226" s="28">
        <f t="shared" si="3"/>
        <v>0</v>
      </c>
    </row>
    <row r="227" spans="1:9" ht="15.75" customHeight="1" x14ac:dyDescent="0.25">
      <c r="A227" s="1">
        <v>50</v>
      </c>
      <c r="B227" s="1" t="s">
        <v>231</v>
      </c>
      <c r="C227" s="1" t="s">
        <v>56</v>
      </c>
      <c r="D227" s="2">
        <v>1.5</v>
      </c>
      <c r="E227" s="27"/>
      <c r="F227" s="28">
        <f t="shared" si="2"/>
        <v>0</v>
      </c>
      <c r="G227" s="1"/>
      <c r="H227" s="27" t="str">
        <f>IFERROR(IF(E227="","",IF(VLOOKUP($B227,Blad1!$A:$A,1,0)=B227,IF(OR(IFERROR(FIND("PBR",B227),0)&gt;1,IFERROR(FIND("®",B227),0)&gt;1,IFERROR(FIND("™",B227),0)&gt;1),$E227,""),"")),"N/B")</f>
        <v/>
      </c>
      <c r="I227" s="28">
        <f t="shared" si="3"/>
        <v>0</v>
      </c>
    </row>
    <row r="228" spans="1:9" ht="15.75" customHeight="1" x14ac:dyDescent="0.25">
      <c r="A228" s="1">
        <v>80</v>
      </c>
      <c r="B228" s="1" t="s">
        <v>232</v>
      </c>
      <c r="C228" s="1" t="s">
        <v>28</v>
      </c>
      <c r="D228" s="2">
        <v>0.85</v>
      </c>
      <c r="E228" s="27"/>
      <c r="F228" s="28">
        <f t="shared" si="2"/>
        <v>0</v>
      </c>
      <c r="G228" s="1"/>
      <c r="H228" s="27" t="str">
        <f>IFERROR(IF(E228="","",IF(VLOOKUP($B228,Blad1!$A:$A,1,0)=B228,IF(OR(IFERROR(FIND("PBR",B228),0)&gt;1,IFERROR(FIND("®",B228),0)&gt;1,IFERROR(FIND("™",B228),0)&gt;1),$E228,""),"")),"N/B")</f>
        <v/>
      </c>
      <c r="I228" s="28">
        <f t="shared" si="3"/>
        <v>0</v>
      </c>
    </row>
    <row r="229" spans="1:9" ht="15.75" customHeight="1" x14ac:dyDescent="0.25">
      <c r="A229" s="1">
        <v>300</v>
      </c>
      <c r="B229" s="1" t="s">
        <v>233</v>
      </c>
      <c r="C229" s="1" t="s">
        <v>56</v>
      </c>
      <c r="D229" s="2">
        <v>1.5</v>
      </c>
      <c r="E229" s="27"/>
      <c r="F229" s="28">
        <f t="shared" si="2"/>
        <v>0</v>
      </c>
      <c r="G229" s="1"/>
      <c r="H229" s="27" t="str">
        <f>IFERROR(IF(E229="","",IF(VLOOKUP($B229,Blad1!$A:$A,1,0)=B229,IF(OR(IFERROR(FIND("PBR",B229),0)&gt;1,IFERROR(FIND("®",B229),0)&gt;1,IFERROR(FIND("™",B229),0)&gt;1),$E229,""),"")),"N/B")</f>
        <v/>
      </c>
      <c r="I229" s="28">
        <f t="shared" si="3"/>
        <v>0</v>
      </c>
    </row>
    <row r="230" spans="1:9" ht="15.75" customHeight="1" x14ac:dyDescent="0.25">
      <c r="A230" s="1">
        <v>199</v>
      </c>
      <c r="B230" s="1" t="s">
        <v>233</v>
      </c>
      <c r="C230" s="1" t="s">
        <v>28</v>
      </c>
      <c r="D230" s="2">
        <v>1.6</v>
      </c>
      <c r="E230" s="27"/>
      <c r="F230" s="28">
        <f t="shared" si="2"/>
        <v>0</v>
      </c>
      <c r="G230" s="1"/>
      <c r="H230" s="27" t="str">
        <f>IFERROR(IF(E230="","",IF(VLOOKUP($B230,Blad1!$A:$A,1,0)=B230,IF(OR(IFERROR(FIND("PBR",B230),0)&gt;1,IFERROR(FIND("®",B230),0)&gt;1,IFERROR(FIND("™",B230),0)&gt;1),$E230,""),"")),"N/B")</f>
        <v/>
      </c>
      <c r="I230" s="28">
        <f t="shared" si="3"/>
        <v>0</v>
      </c>
    </row>
    <row r="231" spans="1:9" ht="15.75" customHeight="1" x14ac:dyDescent="0.25">
      <c r="A231" s="1">
        <v>80</v>
      </c>
      <c r="B231" s="1" t="s">
        <v>233</v>
      </c>
      <c r="C231" s="1" t="s">
        <v>234</v>
      </c>
      <c r="D231" s="2">
        <v>1.6</v>
      </c>
      <c r="E231" s="27"/>
      <c r="F231" s="28">
        <f t="shared" si="2"/>
        <v>0</v>
      </c>
      <c r="G231" s="1"/>
      <c r="H231" s="27" t="str">
        <f>IFERROR(IF(E231="","",IF(VLOOKUP($B231,Blad1!$A:$A,1,0)=B231,IF(OR(IFERROR(FIND("PBR",B231),0)&gt;1,IFERROR(FIND("®",B231),0)&gt;1,IFERROR(FIND("™",B231),0)&gt;1),$E231,""),"")),"N/B")</f>
        <v/>
      </c>
      <c r="I231" s="28">
        <f t="shared" si="3"/>
        <v>0</v>
      </c>
    </row>
    <row r="232" spans="1:9" ht="15.75" customHeight="1" x14ac:dyDescent="0.25">
      <c r="A232" s="1">
        <v>518</v>
      </c>
      <c r="B232" s="1" t="s">
        <v>235</v>
      </c>
      <c r="C232" s="1" t="s">
        <v>28</v>
      </c>
      <c r="D232" s="2">
        <v>1.4</v>
      </c>
      <c r="E232" s="27"/>
      <c r="F232" s="28">
        <f t="shared" si="2"/>
        <v>0</v>
      </c>
      <c r="G232" s="1"/>
      <c r="H232" s="27" t="str">
        <f>IFERROR(IF(E232="","",IF(VLOOKUP($B232,Blad1!$A:$A,1,0)=B232,IF(OR(IFERROR(FIND("PBR",B232),0)&gt;1,IFERROR(FIND("®",B232),0)&gt;1,IFERROR(FIND("™",B232),0)&gt;1),$E232,""),"")),"N/B")</f>
        <v/>
      </c>
      <c r="I232" s="28">
        <f t="shared" si="3"/>
        <v>0</v>
      </c>
    </row>
    <row r="233" spans="1:9" ht="15.75" customHeight="1" x14ac:dyDescent="0.25">
      <c r="A233" s="1">
        <v>948</v>
      </c>
      <c r="B233" s="1" t="s">
        <v>236</v>
      </c>
      <c r="C233" s="1" t="s">
        <v>28</v>
      </c>
      <c r="D233" s="2">
        <v>1.4</v>
      </c>
      <c r="E233" s="27"/>
      <c r="F233" s="28">
        <f t="shared" si="2"/>
        <v>0</v>
      </c>
      <c r="G233" s="1"/>
      <c r="H233" s="27" t="str">
        <f>IFERROR(IF(E233="","",IF(VLOOKUP($B233,Blad1!$A:$A,1,0)=B233,IF(OR(IFERROR(FIND("PBR",B233),0)&gt;1,IFERROR(FIND("®",B233),0)&gt;1,IFERROR(FIND("™",B233),0)&gt;1),$E233,""),"")),"N/B")</f>
        <v/>
      </c>
      <c r="I233" s="28">
        <f t="shared" si="3"/>
        <v>0</v>
      </c>
    </row>
    <row r="234" spans="1:9" ht="15.75" customHeight="1" x14ac:dyDescent="0.25">
      <c r="A234" s="1">
        <v>100</v>
      </c>
      <c r="B234" s="1" t="s">
        <v>237</v>
      </c>
      <c r="C234" s="1" t="s">
        <v>238</v>
      </c>
      <c r="D234" s="2">
        <v>1.4</v>
      </c>
      <c r="E234" s="27"/>
      <c r="F234" s="28">
        <f t="shared" si="2"/>
        <v>0</v>
      </c>
      <c r="G234" s="1"/>
      <c r="H234" s="27" t="str">
        <f>IFERROR(IF(E234="","",IF(VLOOKUP($B234,Blad1!$A:$A,1,0)=B234,IF(OR(IFERROR(FIND("PBR",B234),0)&gt;1,IFERROR(FIND("®",B234),0)&gt;1,IFERROR(FIND("™",B234),0)&gt;1),$E234,""),"")),"N/B")</f>
        <v/>
      </c>
      <c r="I234" s="28">
        <f t="shared" si="3"/>
        <v>0</v>
      </c>
    </row>
    <row r="235" spans="1:9" ht="15.75" customHeight="1" x14ac:dyDescent="0.25">
      <c r="A235" s="1">
        <v>600</v>
      </c>
      <c r="B235" s="1" t="s">
        <v>239</v>
      </c>
      <c r="C235" s="1" t="s">
        <v>28</v>
      </c>
      <c r="D235" s="2">
        <v>0.85</v>
      </c>
      <c r="E235" s="27"/>
      <c r="F235" s="28">
        <f t="shared" si="2"/>
        <v>0</v>
      </c>
      <c r="G235" s="1"/>
      <c r="H235" s="27" t="str">
        <f>IFERROR(IF(E235="","",IF(VLOOKUP($B235,Blad1!$A:$A,1,0)=B235,IF(OR(IFERROR(FIND("PBR",B235),0)&gt;1,IFERROR(FIND("®",B235),0)&gt;1,IFERROR(FIND("™",B235),0)&gt;1),$E235,""),"")),"N/B")</f>
        <v/>
      </c>
      <c r="I235" s="28">
        <f t="shared" si="3"/>
        <v>0</v>
      </c>
    </row>
    <row r="236" spans="1:9" ht="15.75" customHeight="1" x14ac:dyDescent="0.25">
      <c r="A236" s="1">
        <v>25</v>
      </c>
      <c r="B236" s="1" t="s">
        <v>240</v>
      </c>
      <c r="C236" s="1" t="s">
        <v>56</v>
      </c>
      <c r="D236" s="2">
        <v>1.6</v>
      </c>
      <c r="E236" s="27"/>
      <c r="F236" s="28">
        <f t="shared" si="2"/>
        <v>0</v>
      </c>
      <c r="G236" s="1"/>
      <c r="H236" s="27" t="str">
        <f>IFERROR(IF(E236="","",IF(VLOOKUP($B236,Blad1!$A:$A,1,0)=B236,IF(OR(IFERROR(FIND("PBR",B236),0)&gt;1,IFERROR(FIND("®",B236),0)&gt;1,IFERROR(FIND("™",B236),0)&gt;1),$E236,""),"")),"N/B")</f>
        <v/>
      </c>
      <c r="I236" s="28">
        <f t="shared" si="3"/>
        <v>0</v>
      </c>
    </row>
    <row r="237" spans="1:9" ht="15.75" customHeight="1" x14ac:dyDescent="0.25">
      <c r="A237" s="1">
        <v>385</v>
      </c>
      <c r="B237" s="1" t="s">
        <v>240</v>
      </c>
      <c r="C237" s="1" t="s">
        <v>28</v>
      </c>
      <c r="D237" s="2">
        <v>1.4</v>
      </c>
      <c r="E237" s="27"/>
      <c r="F237" s="28">
        <f t="shared" si="2"/>
        <v>0</v>
      </c>
      <c r="G237" s="1"/>
      <c r="H237" s="27" t="str">
        <f>IFERROR(IF(E237="","",IF(VLOOKUP($B237,Blad1!$A:$A,1,0)=B237,IF(OR(IFERROR(FIND("PBR",B237),0)&gt;1,IFERROR(FIND("®",B237),0)&gt;1,IFERROR(FIND("™",B237),0)&gt;1),$E237,""),"")),"N/B")</f>
        <v/>
      </c>
      <c r="I237" s="28">
        <f t="shared" si="3"/>
        <v>0</v>
      </c>
    </row>
    <row r="238" spans="1:9" ht="15.75" customHeight="1" x14ac:dyDescent="0.25">
      <c r="A238" s="1">
        <v>156</v>
      </c>
      <c r="B238" s="1" t="s">
        <v>241</v>
      </c>
      <c r="C238" s="1" t="s">
        <v>28</v>
      </c>
      <c r="D238" s="2">
        <v>1.4</v>
      </c>
      <c r="E238" s="27"/>
      <c r="F238" s="28">
        <f t="shared" si="2"/>
        <v>0</v>
      </c>
      <c r="G238" s="1"/>
      <c r="H238" s="27" t="str">
        <f>IFERROR(IF(E238="","",IF(VLOOKUP($B238,Blad1!$A:$A,1,0)=B238,IF(OR(IFERROR(FIND("PBR",B238),0)&gt;1,IFERROR(FIND("®",B238),0)&gt;1,IFERROR(FIND("™",B238),0)&gt;1),$E238,""),"")),"N/B")</f>
        <v/>
      </c>
      <c r="I238" s="28">
        <f t="shared" si="3"/>
        <v>0</v>
      </c>
    </row>
    <row r="239" spans="1:9" ht="15.75" customHeight="1" x14ac:dyDescent="0.25">
      <c r="A239" s="1">
        <v>140</v>
      </c>
      <c r="B239" s="1" t="s">
        <v>242</v>
      </c>
      <c r="C239" s="1" t="s">
        <v>28</v>
      </c>
      <c r="D239" s="2">
        <v>1.4</v>
      </c>
      <c r="E239" s="27"/>
      <c r="F239" s="28">
        <f t="shared" si="2"/>
        <v>0</v>
      </c>
      <c r="G239" s="1"/>
      <c r="H239" s="27" t="str">
        <f>IFERROR(IF(E239="","",IF(VLOOKUP($B239,Blad1!$A:$A,1,0)=B239,IF(OR(IFERROR(FIND("PBR",B239),0)&gt;1,IFERROR(FIND("®",B239),0)&gt;1,IFERROR(FIND("™",B239),0)&gt;1),$E239,""),"")),"N/B")</f>
        <v/>
      </c>
      <c r="I239" s="28">
        <f t="shared" si="3"/>
        <v>0</v>
      </c>
    </row>
    <row r="240" spans="1:9" ht="15.75" customHeight="1" x14ac:dyDescent="0.25">
      <c r="A240" s="1">
        <v>30</v>
      </c>
      <c r="B240" s="1" t="s">
        <v>243</v>
      </c>
      <c r="C240" s="1" t="s">
        <v>86</v>
      </c>
      <c r="D240" s="2">
        <v>3</v>
      </c>
      <c r="E240" s="27"/>
      <c r="F240" s="28">
        <f t="shared" si="2"/>
        <v>0</v>
      </c>
      <c r="G240" s="1"/>
      <c r="H240" s="27" t="str">
        <f>IFERROR(IF(E240="","",IF(VLOOKUP($B240,Blad1!$A:$A,1,0)=B240,IF(OR(IFERROR(FIND("PBR",B240),0)&gt;1,IFERROR(FIND("®",B240),0)&gt;1,IFERROR(FIND("™",B240),0)&gt;1),$E240,""),"")),"N/B")</f>
        <v/>
      </c>
      <c r="I240" s="28">
        <f t="shared" si="3"/>
        <v>0</v>
      </c>
    </row>
    <row r="241" spans="1:9" ht="15.75" customHeight="1" x14ac:dyDescent="0.25">
      <c r="A241" s="1">
        <v>410</v>
      </c>
      <c r="B241" s="1" t="s">
        <v>244</v>
      </c>
      <c r="C241" s="1" t="s">
        <v>56</v>
      </c>
      <c r="D241" s="2">
        <v>1.85</v>
      </c>
      <c r="E241" s="27"/>
      <c r="F241" s="28">
        <f t="shared" si="2"/>
        <v>0</v>
      </c>
      <c r="G241" s="1"/>
      <c r="H241" s="27" t="str">
        <f>IFERROR(IF(E241="","",IF(VLOOKUP($B241,Blad1!$A:$A,1,0)=B241,IF(OR(IFERROR(FIND("PBR",B241),0)&gt;1,IFERROR(FIND("®",B241),0)&gt;1,IFERROR(FIND("™",B241),0)&gt;1),$E241,""),"")),"N/B")</f>
        <v/>
      </c>
      <c r="I241" s="28">
        <f t="shared" si="3"/>
        <v>0</v>
      </c>
    </row>
    <row r="242" spans="1:9" ht="15.75" customHeight="1" x14ac:dyDescent="0.25">
      <c r="A242" s="1">
        <v>768</v>
      </c>
      <c r="B242" s="1" t="s">
        <v>245</v>
      </c>
      <c r="C242" s="1" t="s">
        <v>28</v>
      </c>
      <c r="D242" s="2">
        <v>1.5</v>
      </c>
      <c r="E242" s="27"/>
      <c r="F242" s="28">
        <f t="shared" si="2"/>
        <v>0</v>
      </c>
      <c r="G242" s="1"/>
      <c r="H242" s="27" t="str">
        <f>IFERROR(IF(E242="","",IF(VLOOKUP($B242,Blad1!$A:$A,1,0)=B242,IF(OR(IFERROR(FIND("PBR",B242),0)&gt;1,IFERROR(FIND("®",B242),0)&gt;1,IFERROR(FIND("™",B242),0)&gt;1),$E242,""),"")),"N/B")</f>
        <v/>
      </c>
      <c r="I242" s="28">
        <f t="shared" si="3"/>
        <v>0</v>
      </c>
    </row>
    <row r="243" spans="1:9" ht="15.75" customHeight="1" x14ac:dyDescent="0.25">
      <c r="A243" s="1">
        <v>80</v>
      </c>
      <c r="B243" s="1" t="s">
        <v>246</v>
      </c>
      <c r="C243" s="1" t="s">
        <v>56</v>
      </c>
      <c r="D243" s="2">
        <v>1.6</v>
      </c>
      <c r="E243" s="27"/>
      <c r="F243" s="28">
        <f t="shared" si="2"/>
        <v>0</v>
      </c>
      <c r="G243" s="1"/>
      <c r="H243" s="27" t="str">
        <f>IFERROR(IF(E243="","",IF(VLOOKUP($B243,Blad1!$A:$A,1,0)=B243,IF(OR(IFERROR(FIND("PBR",B243),0)&gt;1,IFERROR(FIND("®",B243),0)&gt;1,IFERROR(FIND("™",B243),0)&gt;1),$E243,""),"")),"N/B")</f>
        <v/>
      </c>
      <c r="I243" s="28">
        <f t="shared" si="3"/>
        <v>0</v>
      </c>
    </row>
    <row r="244" spans="1:9" ht="15.75" customHeight="1" x14ac:dyDescent="0.25">
      <c r="A244" s="1">
        <v>310</v>
      </c>
      <c r="B244" s="1" t="s">
        <v>246</v>
      </c>
      <c r="C244" s="1" t="s">
        <v>28</v>
      </c>
      <c r="D244" s="2">
        <v>1.4</v>
      </c>
      <c r="E244" s="27"/>
      <c r="F244" s="28">
        <f t="shared" si="2"/>
        <v>0</v>
      </c>
      <c r="G244" s="1"/>
      <c r="H244" s="27" t="str">
        <f>IFERROR(IF(E244="","",IF(VLOOKUP($B244,Blad1!$A:$A,1,0)=B244,IF(OR(IFERROR(FIND("PBR",B244),0)&gt;1,IFERROR(FIND("®",B244),0)&gt;1,IFERROR(FIND("™",B244),0)&gt;1),$E244,""),"")),"N/B")</f>
        <v/>
      </c>
      <c r="I244" s="28">
        <f t="shared" si="3"/>
        <v>0</v>
      </c>
    </row>
    <row r="245" spans="1:9" ht="15.75" customHeight="1" x14ac:dyDescent="0.25">
      <c r="A245" s="1">
        <v>25</v>
      </c>
      <c r="B245" s="1" t="s">
        <v>247</v>
      </c>
      <c r="C245" s="1" t="s">
        <v>86</v>
      </c>
      <c r="D245" s="2">
        <v>2.25</v>
      </c>
      <c r="E245" s="27"/>
      <c r="F245" s="28">
        <f t="shared" si="2"/>
        <v>0</v>
      </c>
      <c r="G245" s="1"/>
      <c r="H245" s="27" t="str">
        <f>IFERROR(IF(E245="","",IF(VLOOKUP($B245,Blad1!$A:$A,1,0)=B245,IF(OR(IFERROR(FIND("PBR",B245),0)&gt;1,IFERROR(FIND("®",B245),0)&gt;1,IFERROR(FIND("™",B245),0)&gt;1),$E245,""),"")),"N/B")</f>
        <v/>
      </c>
      <c r="I245" s="28">
        <f t="shared" si="3"/>
        <v>0</v>
      </c>
    </row>
    <row r="246" spans="1:9" ht="15.75" customHeight="1" x14ac:dyDescent="0.25">
      <c r="A246" s="1">
        <v>50</v>
      </c>
      <c r="B246" s="1" t="s">
        <v>247</v>
      </c>
      <c r="C246" s="1" t="s">
        <v>56</v>
      </c>
      <c r="D246" s="2">
        <v>1.6</v>
      </c>
      <c r="E246" s="27"/>
      <c r="F246" s="28">
        <f t="shared" si="2"/>
        <v>0</v>
      </c>
      <c r="G246" s="1"/>
      <c r="H246" s="27" t="str">
        <f>IFERROR(IF(E246="","",IF(VLOOKUP($B246,Blad1!$A:$A,1,0)=B246,IF(OR(IFERROR(FIND("PBR",B246),0)&gt;1,IFERROR(FIND("®",B246),0)&gt;1,IFERROR(FIND("™",B246),0)&gt;1),$E246,""),"")),"N/B")</f>
        <v/>
      </c>
      <c r="I246" s="28">
        <f t="shared" si="3"/>
        <v>0</v>
      </c>
    </row>
    <row r="247" spans="1:9" ht="15.75" customHeight="1" x14ac:dyDescent="0.25">
      <c r="A247" s="1">
        <v>105</v>
      </c>
      <c r="B247" s="1" t="s">
        <v>248</v>
      </c>
      <c r="C247" s="1" t="s">
        <v>56</v>
      </c>
      <c r="D247" s="2">
        <v>1.6</v>
      </c>
      <c r="E247" s="27"/>
      <c r="F247" s="28">
        <f t="shared" si="2"/>
        <v>0</v>
      </c>
      <c r="G247" s="1"/>
      <c r="H247" s="27" t="str">
        <f>IFERROR(IF(E247="","",IF(VLOOKUP($B247,Blad1!$A:$A,1,0)=B247,IF(OR(IFERROR(FIND("PBR",B247),0)&gt;1,IFERROR(FIND("®",B247),0)&gt;1,IFERROR(FIND("™",B247),0)&gt;1),$E247,""),"")),"N/B")</f>
        <v/>
      </c>
      <c r="I247" s="28">
        <f t="shared" si="3"/>
        <v>0</v>
      </c>
    </row>
    <row r="248" spans="1:9" ht="15.75" customHeight="1" x14ac:dyDescent="0.25">
      <c r="A248" s="1">
        <v>100</v>
      </c>
      <c r="B248" s="1" t="s">
        <v>249</v>
      </c>
      <c r="C248" s="1" t="s">
        <v>56</v>
      </c>
      <c r="D248" s="2">
        <v>1.6</v>
      </c>
      <c r="E248" s="27"/>
      <c r="F248" s="28">
        <f t="shared" si="2"/>
        <v>0</v>
      </c>
      <c r="G248" s="1"/>
      <c r="H248" s="27" t="str">
        <f>IFERROR(IF(E248="","",IF(VLOOKUP($B248,Blad1!$A:$A,1,0)=B248,IF(OR(IFERROR(FIND("PBR",B248),0)&gt;1,IFERROR(FIND("®",B248),0)&gt;1,IFERROR(FIND("™",B248),0)&gt;1),$E248,""),"")),"N/B")</f>
        <v/>
      </c>
      <c r="I248" s="28">
        <f t="shared" si="3"/>
        <v>0</v>
      </c>
    </row>
    <row r="249" spans="1:9" ht="15.75" customHeight="1" x14ac:dyDescent="0.25">
      <c r="A249" s="1">
        <v>786</v>
      </c>
      <c r="B249" s="1" t="s">
        <v>250</v>
      </c>
      <c r="C249" s="1" t="s">
        <v>28</v>
      </c>
      <c r="D249" s="2">
        <v>1.1000000000000001</v>
      </c>
      <c r="E249" s="27"/>
      <c r="F249" s="28">
        <f t="shared" si="2"/>
        <v>0</v>
      </c>
      <c r="G249" s="1"/>
      <c r="H249" s="27" t="str">
        <f>IFERROR(IF(E249="","",IF(VLOOKUP($B249,Blad1!$A:$A,1,0)=B249,IF(OR(IFERROR(FIND("PBR",B249),0)&gt;1,IFERROR(FIND("®",B249),0)&gt;1,IFERROR(FIND("™",B249),0)&gt;1),$E249,""),"")),"N/B")</f>
        <v/>
      </c>
      <c r="I249" s="28">
        <f t="shared" si="3"/>
        <v>0</v>
      </c>
    </row>
    <row r="250" spans="1:9" ht="15.75" customHeight="1" x14ac:dyDescent="0.25">
      <c r="A250" s="1">
        <v>245</v>
      </c>
      <c r="B250" s="1" t="s">
        <v>251</v>
      </c>
      <c r="C250" s="1" t="s">
        <v>56</v>
      </c>
      <c r="D250" s="2">
        <v>2</v>
      </c>
      <c r="E250" s="27"/>
      <c r="F250" s="28">
        <f t="shared" si="2"/>
        <v>0</v>
      </c>
      <c r="G250" s="1"/>
      <c r="H250" s="27" t="str">
        <f>IFERROR(IF(E250="","",IF(VLOOKUP($B250,Blad1!$A:$A,1,0)=B250,IF(OR(IFERROR(FIND("PBR",B250),0)&gt;1,IFERROR(FIND("®",B250),0)&gt;1,IFERROR(FIND("™",B250),0)&gt;1),$E250,""),"")),"N/B")</f>
        <v/>
      </c>
      <c r="I250" s="28">
        <f t="shared" si="3"/>
        <v>0</v>
      </c>
    </row>
    <row r="251" spans="1:9" ht="15.75" customHeight="1" x14ac:dyDescent="0.25">
      <c r="A251" s="1">
        <v>100</v>
      </c>
      <c r="B251" s="1" t="s">
        <v>251</v>
      </c>
      <c r="C251" s="1" t="s">
        <v>28</v>
      </c>
      <c r="D251" s="2">
        <v>1.5</v>
      </c>
      <c r="E251" s="27"/>
      <c r="F251" s="28">
        <f t="shared" si="2"/>
        <v>0</v>
      </c>
      <c r="G251" s="1"/>
      <c r="H251" s="27" t="str">
        <f>IFERROR(IF(E251="","",IF(VLOOKUP($B251,Blad1!$A:$A,1,0)=B251,IF(OR(IFERROR(FIND("PBR",B251),0)&gt;1,IFERROR(FIND("®",B251),0)&gt;1,IFERROR(FIND("™",B251),0)&gt;1),$E251,""),"")),"N/B")</f>
        <v/>
      </c>
      <c r="I251" s="28">
        <f t="shared" si="3"/>
        <v>0</v>
      </c>
    </row>
    <row r="252" spans="1:9" ht="15.75" customHeight="1" x14ac:dyDescent="0.25">
      <c r="A252" s="1">
        <v>80</v>
      </c>
      <c r="B252" s="1" t="s">
        <v>252</v>
      </c>
      <c r="C252" s="1" t="s">
        <v>28</v>
      </c>
      <c r="D252" s="2">
        <v>1.5</v>
      </c>
      <c r="E252" s="27"/>
      <c r="F252" s="28">
        <f t="shared" si="2"/>
        <v>0</v>
      </c>
      <c r="G252" s="1"/>
      <c r="H252" s="27" t="str">
        <f>IFERROR(IF(E252="","",IF(VLOOKUP($B252,Blad1!$A:$A,1,0)=B252,IF(OR(IFERROR(FIND("PBR",B252),0)&gt;1,IFERROR(FIND("®",B252),0)&gt;1,IFERROR(FIND("™",B252),0)&gt;1),$E252,""),"")),"N/B")</f>
        <v/>
      </c>
      <c r="I252" s="28">
        <f t="shared" si="3"/>
        <v>0</v>
      </c>
    </row>
    <row r="253" spans="1:9" ht="15.75" customHeight="1" x14ac:dyDescent="0.25">
      <c r="A253" s="1">
        <v>60</v>
      </c>
      <c r="B253" s="1" t="s">
        <v>253</v>
      </c>
      <c r="C253" s="1" t="s">
        <v>56</v>
      </c>
      <c r="D253" s="2">
        <v>0.95</v>
      </c>
      <c r="E253" s="27"/>
      <c r="F253" s="28">
        <f t="shared" si="2"/>
        <v>0</v>
      </c>
      <c r="G253" s="1"/>
      <c r="H253" s="27" t="str">
        <f>IFERROR(IF(E253="","",IF(VLOOKUP($B253,Blad1!$A:$A,1,0)=B253,IF(OR(IFERROR(FIND("PBR",B253),0)&gt;1,IFERROR(FIND("®",B253),0)&gt;1,IFERROR(FIND("™",B253),0)&gt;1),$E253,""),"")),"N/B")</f>
        <v/>
      </c>
      <c r="I253" s="28">
        <f t="shared" si="3"/>
        <v>0</v>
      </c>
    </row>
    <row r="254" spans="1:9" ht="15.75" customHeight="1" x14ac:dyDescent="0.25">
      <c r="A254" s="1">
        <v>610</v>
      </c>
      <c r="B254" s="1" t="s">
        <v>253</v>
      </c>
      <c r="C254" s="1" t="s">
        <v>28</v>
      </c>
      <c r="D254" s="2">
        <v>0.85</v>
      </c>
      <c r="E254" s="27"/>
      <c r="F254" s="28">
        <f t="shared" si="2"/>
        <v>0</v>
      </c>
      <c r="G254" s="1"/>
      <c r="H254" s="27" t="str">
        <f>IFERROR(IF(E254="","",IF(VLOOKUP($B254,Blad1!$A:$A,1,0)=B254,IF(OR(IFERROR(FIND("PBR",B254),0)&gt;1,IFERROR(FIND("®",B254),0)&gt;1,IFERROR(FIND("™",B254),0)&gt;1),$E254,""),"")),"N/B")</f>
        <v/>
      </c>
      <c r="I254" s="28">
        <f t="shared" si="3"/>
        <v>0</v>
      </c>
    </row>
    <row r="255" spans="1:9" ht="15.75" customHeight="1" x14ac:dyDescent="0.25">
      <c r="A255" s="1">
        <v>520</v>
      </c>
      <c r="B255" s="1" t="s">
        <v>254</v>
      </c>
      <c r="C255" s="1" t="s">
        <v>28</v>
      </c>
      <c r="D255" s="2">
        <v>0.85</v>
      </c>
      <c r="E255" s="27"/>
      <c r="F255" s="28">
        <f t="shared" si="2"/>
        <v>0</v>
      </c>
      <c r="G255" s="1"/>
      <c r="H255" s="27" t="str">
        <f>IFERROR(IF(E255="","",IF(VLOOKUP($B255,Blad1!$A:$A,1,0)=B255,IF(OR(IFERROR(FIND("PBR",B255),0)&gt;1,IFERROR(FIND("®",B255),0)&gt;1,IFERROR(FIND("™",B255),0)&gt;1),$E255,""),"")),"N/B")</f>
        <v/>
      </c>
      <c r="I255" s="28">
        <f t="shared" si="3"/>
        <v>0</v>
      </c>
    </row>
    <row r="256" spans="1:9" ht="15.75" customHeight="1" x14ac:dyDescent="0.25">
      <c r="A256" s="1">
        <v>1859</v>
      </c>
      <c r="B256" s="1" t="s">
        <v>255</v>
      </c>
      <c r="C256" s="1" t="s">
        <v>28</v>
      </c>
      <c r="D256" s="2">
        <v>1.4</v>
      </c>
      <c r="E256" s="27"/>
      <c r="F256" s="28">
        <f t="shared" si="2"/>
        <v>0</v>
      </c>
      <c r="G256" s="1"/>
      <c r="H256" s="27" t="str">
        <f>IFERROR(IF(E256="","",IF(VLOOKUP($B256,Blad1!$A:$A,1,0)=B256,IF(OR(IFERROR(FIND("PBR",B256),0)&gt;1,IFERROR(FIND("®",B256),0)&gt;1,IFERROR(FIND("™",B256),0)&gt;1),$E256,""),"")),"N/B")</f>
        <v/>
      </c>
      <c r="I256" s="28">
        <f t="shared" si="3"/>
        <v>0</v>
      </c>
    </row>
    <row r="257" spans="1:9" ht="15.75" customHeight="1" x14ac:dyDescent="0.25">
      <c r="A257" s="1">
        <v>406</v>
      </c>
      <c r="B257" s="1" t="s">
        <v>256</v>
      </c>
      <c r="C257" s="1" t="s">
        <v>86</v>
      </c>
      <c r="D257" s="2">
        <v>2.5</v>
      </c>
      <c r="E257" s="27"/>
      <c r="F257" s="28">
        <f t="shared" si="2"/>
        <v>0</v>
      </c>
      <c r="G257" s="1"/>
      <c r="H257" s="27" t="str">
        <f>IFERROR(IF(E257="","",IF(VLOOKUP($B257,Blad1!$A:$A,1,0)=B257,IF(OR(IFERROR(FIND("PBR",B257),0)&gt;1,IFERROR(FIND("®",B257),0)&gt;1,IFERROR(FIND("™",B257),0)&gt;1),$E257,""),"")),"N/B")</f>
        <v/>
      </c>
      <c r="I257" s="28">
        <f t="shared" si="3"/>
        <v>0</v>
      </c>
    </row>
    <row r="258" spans="1:9" ht="15.75" customHeight="1" x14ac:dyDescent="0.25">
      <c r="A258" s="1">
        <v>25</v>
      </c>
      <c r="B258" s="1" t="s">
        <v>256</v>
      </c>
      <c r="C258" s="1" t="s">
        <v>56</v>
      </c>
      <c r="D258" s="2">
        <v>2</v>
      </c>
      <c r="E258" s="27"/>
      <c r="F258" s="28">
        <f t="shared" si="2"/>
        <v>0</v>
      </c>
      <c r="G258" s="1"/>
      <c r="H258" s="27" t="str">
        <f>IFERROR(IF(E258="","",IF(VLOOKUP($B258,Blad1!$A:$A,1,0)=B258,IF(OR(IFERROR(FIND("PBR",B258),0)&gt;1,IFERROR(FIND("®",B258),0)&gt;1,IFERROR(FIND("™",B258),0)&gt;1),$E258,""),"")),"N/B")</f>
        <v/>
      </c>
      <c r="I258" s="28">
        <f t="shared" si="3"/>
        <v>0</v>
      </c>
    </row>
    <row r="259" spans="1:9" ht="15.75" customHeight="1" x14ac:dyDescent="0.25">
      <c r="A259" s="1">
        <v>2376</v>
      </c>
      <c r="B259" s="1" t="s">
        <v>256</v>
      </c>
      <c r="C259" s="1" t="s">
        <v>238</v>
      </c>
      <c r="D259" s="2">
        <v>1.5</v>
      </c>
      <c r="E259" s="27"/>
      <c r="F259" s="28">
        <f t="shared" si="2"/>
        <v>0</v>
      </c>
      <c r="G259" s="1"/>
      <c r="H259" s="27" t="str">
        <f>IFERROR(IF(E259="","",IF(VLOOKUP($B259,Blad1!$A:$A,1,0)=B259,IF(OR(IFERROR(FIND("PBR",B259),0)&gt;1,IFERROR(FIND("®",B259),0)&gt;1,IFERROR(FIND("™",B259),0)&gt;1),$E259,""),"")),"N/B")</f>
        <v/>
      </c>
      <c r="I259" s="28">
        <f t="shared" si="3"/>
        <v>0</v>
      </c>
    </row>
    <row r="260" spans="1:9" ht="15.75" customHeight="1" x14ac:dyDescent="0.25">
      <c r="A260" s="1">
        <v>194</v>
      </c>
      <c r="B260" s="1" t="s">
        <v>256</v>
      </c>
      <c r="C260" s="1" t="s">
        <v>28</v>
      </c>
      <c r="D260" s="2">
        <v>1.6</v>
      </c>
      <c r="E260" s="27"/>
      <c r="F260" s="28">
        <f t="shared" si="2"/>
        <v>0</v>
      </c>
      <c r="G260" s="1"/>
      <c r="H260" s="27" t="str">
        <f>IFERROR(IF(E260="","",IF(VLOOKUP($B260,Blad1!$A:$A,1,0)=B260,IF(OR(IFERROR(FIND("PBR",B260),0)&gt;1,IFERROR(FIND("®",B260),0)&gt;1,IFERROR(FIND("™",B260),0)&gt;1),$E260,""),"")),"N/B")</f>
        <v/>
      </c>
      <c r="I260" s="28">
        <f t="shared" si="3"/>
        <v>0</v>
      </c>
    </row>
    <row r="261" spans="1:9" ht="15.75" customHeight="1" x14ac:dyDescent="0.25">
      <c r="A261" s="1">
        <v>300</v>
      </c>
      <c r="B261" s="1" t="s">
        <v>257</v>
      </c>
      <c r="C261" s="1" t="s">
        <v>28</v>
      </c>
      <c r="D261" s="2">
        <v>0.85</v>
      </c>
      <c r="E261" s="27"/>
      <c r="F261" s="28">
        <f t="shared" si="2"/>
        <v>0</v>
      </c>
      <c r="G261" s="1"/>
      <c r="H261" s="27" t="str">
        <f>IFERROR(IF(E261="","",IF(VLOOKUP($B261,Blad1!$A:$A,1,0)=B261,IF(OR(IFERROR(FIND("PBR",B261),0)&gt;1,IFERROR(FIND("®",B261),0)&gt;1,IFERROR(FIND("™",B261),0)&gt;1),$E261,""),"")),"N/B")</f>
        <v/>
      </c>
      <c r="I261" s="28">
        <f t="shared" si="3"/>
        <v>0</v>
      </c>
    </row>
    <row r="262" spans="1:9" ht="15.75" customHeight="1" x14ac:dyDescent="0.25">
      <c r="A262" s="1">
        <v>60</v>
      </c>
      <c r="B262" s="1" t="s">
        <v>258</v>
      </c>
      <c r="C262" s="1" t="s">
        <v>28</v>
      </c>
      <c r="D262" s="2">
        <v>0.85</v>
      </c>
      <c r="E262" s="27"/>
      <c r="F262" s="28">
        <f t="shared" si="2"/>
        <v>0</v>
      </c>
      <c r="G262" s="1"/>
      <c r="H262" s="27" t="str">
        <f>IFERROR(IF(E262="","",IF(VLOOKUP($B262,Blad1!$A:$A,1,0)=B262,IF(OR(IFERROR(FIND("PBR",B262),0)&gt;1,IFERROR(FIND("®",B262),0)&gt;1,IFERROR(FIND("™",B262),0)&gt;1),$E262,""),"")),"N/B")</f>
        <v/>
      </c>
      <c r="I262" s="28">
        <f t="shared" si="3"/>
        <v>0</v>
      </c>
    </row>
    <row r="263" spans="1:9" ht="15.75" customHeight="1" x14ac:dyDescent="0.25">
      <c r="A263" s="1">
        <v>58</v>
      </c>
      <c r="B263" s="1" t="s">
        <v>259</v>
      </c>
      <c r="C263" s="1" t="s">
        <v>28</v>
      </c>
      <c r="D263" s="2">
        <v>1.5</v>
      </c>
      <c r="E263" s="27"/>
      <c r="F263" s="28">
        <f t="shared" si="2"/>
        <v>0</v>
      </c>
      <c r="G263" s="1"/>
      <c r="H263" s="27" t="str">
        <f>IFERROR(IF(E263="","",IF(VLOOKUP($B263,Blad1!$A:$A,1,0)=B263,IF(OR(IFERROR(FIND("PBR",B263),0)&gt;1,IFERROR(FIND("®",B263),0)&gt;1,IFERROR(FIND("™",B263),0)&gt;1),$E263,""),"")),"N/B")</f>
        <v/>
      </c>
      <c r="I263" s="28">
        <f t="shared" si="3"/>
        <v>0</v>
      </c>
    </row>
    <row r="264" spans="1:9" ht="15.75" customHeight="1" x14ac:dyDescent="0.25">
      <c r="A264" s="1">
        <v>688</v>
      </c>
      <c r="B264" s="1" t="s">
        <v>260</v>
      </c>
      <c r="C264" s="1" t="s">
        <v>28</v>
      </c>
      <c r="D264" s="2">
        <v>1.6</v>
      </c>
      <c r="E264" s="27"/>
      <c r="F264" s="28">
        <f t="shared" si="2"/>
        <v>0</v>
      </c>
      <c r="G264" s="1"/>
      <c r="H264" s="27" t="str">
        <f>IFERROR(IF(E264="","",IF(VLOOKUP($B264,Blad1!$A:$A,1,0)=B264,IF(OR(IFERROR(FIND("PBR",B264),0)&gt;1,IFERROR(FIND("®",B264),0)&gt;1,IFERROR(FIND("™",B264),0)&gt;1),$E264,""),"")),"N/B")</f>
        <v/>
      </c>
      <c r="I264" s="28">
        <f t="shared" si="3"/>
        <v>0</v>
      </c>
    </row>
    <row r="265" spans="1:9" ht="15.75" customHeight="1" x14ac:dyDescent="0.25">
      <c r="A265" s="1">
        <v>80</v>
      </c>
      <c r="B265" s="1" t="s">
        <v>261</v>
      </c>
      <c r="C265" s="1" t="s">
        <v>28</v>
      </c>
      <c r="D265" s="2">
        <v>0.8</v>
      </c>
      <c r="E265" s="27"/>
      <c r="F265" s="28">
        <f t="shared" si="2"/>
        <v>0</v>
      </c>
      <c r="G265" s="1"/>
      <c r="H265" s="27" t="str">
        <f>IFERROR(IF(E265="","",IF(VLOOKUP($B265,Blad1!$A:$A,1,0)=B265,IF(OR(IFERROR(FIND("PBR",B265),0)&gt;1,IFERROR(FIND("®",B265),0)&gt;1,IFERROR(FIND("™",B265),0)&gt;1),$E265,""),"")),"N/B")</f>
        <v/>
      </c>
      <c r="I265" s="28">
        <f t="shared" si="3"/>
        <v>0</v>
      </c>
    </row>
    <row r="266" spans="1:9" ht="15.75" customHeight="1" x14ac:dyDescent="0.25">
      <c r="A266" s="1">
        <v>165</v>
      </c>
      <c r="B266" s="1" t="s">
        <v>262</v>
      </c>
      <c r="C266" s="1" t="s">
        <v>28</v>
      </c>
      <c r="D266" s="2">
        <v>2</v>
      </c>
      <c r="E266" s="27"/>
      <c r="F266" s="28">
        <f t="shared" si="2"/>
        <v>0</v>
      </c>
      <c r="G266" s="1"/>
      <c r="H266" s="27" t="str">
        <f>IFERROR(IF(E266="","",IF(VLOOKUP($B266,Blad1!$A:$A,1,0)=B266,IF(OR(IFERROR(FIND("PBR",B266),0)&gt;1,IFERROR(FIND("®",B266),0)&gt;1,IFERROR(FIND("™",B266),0)&gt;1),$E266,""),"")),"N/B")</f>
        <v/>
      </c>
      <c r="I266" s="28">
        <f t="shared" si="3"/>
        <v>0</v>
      </c>
    </row>
    <row r="267" spans="1:9" ht="15.75" customHeight="1" x14ac:dyDescent="0.25">
      <c r="A267" s="1">
        <v>690</v>
      </c>
      <c r="B267" s="1" t="s">
        <v>263</v>
      </c>
      <c r="C267" s="1" t="s">
        <v>28</v>
      </c>
      <c r="D267" s="2">
        <v>0.8</v>
      </c>
      <c r="E267" s="27"/>
      <c r="F267" s="28">
        <f t="shared" si="2"/>
        <v>0</v>
      </c>
      <c r="G267" s="1"/>
      <c r="H267" s="27" t="str">
        <f>IFERROR(IF(E267="","",IF(VLOOKUP($B267,Blad1!$A:$A,1,0)=B267,IF(OR(IFERROR(FIND("PBR",B267),0)&gt;1,IFERROR(FIND("®",B267),0)&gt;1,IFERROR(FIND("™",B267),0)&gt;1),$E267,""),"")),"N/B")</f>
        <v/>
      </c>
      <c r="I267" s="28">
        <f t="shared" si="3"/>
        <v>0</v>
      </c>
    </row>
    <row r="268" spans="1:9" ht="15.75" customHeight="1" x14ac:dyDescent="0.25">
      <c r="A268" s="1">
        <v>3325</v>
      </c>
      <c r="B268" s="1" t="s">
        <v>264</v>
      </c>
      <c r="C268" s="1" t="s">
        <v>28</v>
      </c>
      <c r="D268" s="2">
        <v>1.4</v>
      </c>
      <c r="E268" s="27"/>
      <c r="F268" s="28">
        <f t="shared" si="2"/>
        <v>0</v>
      </c>
      <c r="G268" s="1"/>
      <c r="H268" s="27" t="str">
        <f>IFERROR(IF(E268="","",IF(VLOOKUP($B268,Blad1!$A:$A,1,0)=B268,IF(OR(IFERROR(FIND("PBR",B268),0)&gt;1,IFERROR(FIND("®",B268),0)&gt;1,IFERROR(FIND("™",B268),0)&gt;1),$E268,""),"")),"N/B")</f>
        <v/>
      </c>
      <c r="I268" s="28">
        <f t="shared" si="3"/>
        <v>0</v>
      </c>
    </row>
    <row r="269" spans="1:9" ht="15.75" customHeight="1" x14ac:dyDescent="0.25">
      <c r="A269" s="1">
        <v>1379</v>
      </c>
      <c r="B269" s="1" t="s">
        <v>265</v>
      </c>
      <c r="C269" s="1" t="s">
        <v>28</v>
      </c>
      <c r="D269" s="2">
        <v>1.5</v>
      </c>
      <c r="E269" s="27"/>
      <c r="F269" s="28">
        <f t="shared" si="2"/>
        <v>0</v>
      </c>
      <c r="G269" s="1"/>
      <c r="H269" s="27" t="str">
        <f>IFERROR(IF(E269="","",IF(VLOOKUP($B269,Blad1!$A:$A,1,0)=B269,IF(OR(IFERROR(FIND("PBR",B269),0)&gt;1,IFERROR(FIND("®",B269),0)&gt;1,IFERROR(FIND("™",B269),0)&gt;1),$E269,""),"")),"N/B")</f>
        <v/>
      </c>
      <c r="I269" s="28">
        <f t="shared" si="3"/>
        <v>0</v>
      </c>
    </row>
    <row r="270" spans="1:9" ht="15.75" customHeight="1" x14ac:dyDescent="0.25">
      <c r="A270" s="1">
        <v>130</v>
      </c>
      <c r="B270" s="1" t="s">
        <v>266</v>
      </c>
      <c r="C270" s="1" t="s">
        <v>56</v>
      </c>
      <c r="D270" s="2">
        <v>2</v>
      </c>
      <c r="E270" s="27"/>
      <c r="F270" s="28">
        <f t="shared" si="2"/>
        <v>0</v>
      </c>
      <c r="G270" s="1"/>
      <c r="H270" s="27" t="str">
        <f>IFERROR(IF(E270="","",IF(VLOOKUP($B270,Blad1!$A:$A,1,0)=B270,IF(OR(IFERROR(FIND("PBR",B270),0)&gt;1,IFERROR(FIND("®",B270),0)&gt;1,IFERROR(FIND("™",B270),0)&gt;1),$E270,""),"")),"N/B")</f>
        <v/>
      </c>
      <c r="I270" s="28">
        <f t="shared" si="3"/>
        <v>0</v>
      </c>
    </row>
    <row r="271" spans="1:9" ht="15.75" customHeight="1" x14ac:dyDescent="0.25">
      <c r="A271" s="1">
        <v>165</v>
      </c>
      <c r="B271" s="1" t="s">
        <v>267</v>
      </c>
      <c r="C271" s="1" t="s">
        <v>56</v>
      </c>
      <c r="D271" s="2">
        <v>2</v>
      </c>
      <c r="E271" s="27"/>
      <c r="F271" s="28">
        <f t="shared" si="2"/>
        <v>0</v>
      </c>
      <c r="G271" s="1"/>
      <c r="H271" s="27" t="str">
        <f>IFERROR(IF(E271="","",IF(VLOOKUP($B271,Blad1!$A:$A,1,0)=B271,IF(OR(IFERROR(FIND("PBR",B271),0)&gt;1,IFERROR(FIND("®",B271),0)&gt;1,IFERROR(FIND("™",B271),0)&gt;1),$E271,""),"")),"N/B")</f>
        <v/>
      </c>
      <c r="I271" s="28">
        <f t="shared" si="3"/>
        <v>0</v>
      </c>
    </row>
    <row r="272" spans="1:9" ht="15.75" customHeight="1" x14ac:dyDescent="0.25">
      <c r="A272" s="1">
        <v>80</v>
      </c>
      <c r="B272" s="1" t="s">
        <v>268</v>
      </c>
      <c r="C272" s="1" t="s">
        <v>56</v>
      </c>
      <c r="D272" s="2">
        <v>1.5</v>
      </c>
      <c r="E272" s="27"/>
      <c r="F272" s="28">
        <f t="shared" ref="F272:F526" si="4">E272*D272</f>
        <v>0</v>
      </c>
      <c r="G272" s="1"/>
      <c r="H272" s="27" t="str">
        <f>IFERROR(IF(E272="","",IF(VLOOKUP($B272,Blad1!$A:$A,1,0)=B272,IF(OR(IFERROR(FIND("PBR",B272),0)&gt;1,IFERROR(FIND("®",B272),0)&gt;1,IFERROR(FIND("™",B272),0)&gt;1),$E272,""),"")),"N/B")</f>
        <v/>
      </c>
      <c r="I272" s="28">
        <f t="shared" ref="I272:I526" si="5">IFERROR(IF(H272="",0,H272*0.12),"N/B")</f>
        <v>0</v>
      </c>
    </row>
    <row r="273" spans="1:9" ht="15.75" customHeight="1" x14ac:dyDescent="0.25">
      <c r="A273" s="1">
        <v>629</v>
      </c>
      <c r="B273" s="1" t="s">
        <v>269</v>
      </c>
      <c r="C273" s="1" t="s">
        <v>28</v>
      </c>
      <c r="D273" s="2">
        <v>0.65</v>
      </c>
      <c r="E273" s="27"/>
      <c r="F273" s="28">
        <f t="shared" si="4"/>
        <v>0</v>
      </c>
      <c r="G273" s="1"/>
      <c r="H273" s="27" t="str">
        <f>IFERROR(IF(E273="","",IF(VLOOKUP($B273,Blad1!$A:$A,1,0)=B273,IF(OR(IFERROR(FIND("PBR",B273),0)&gt;1,IFERROR(FIND("®",B273),0)&gt;1,IFERROR(FIND("™",B273),0)&gt;1),$E273,""),"")),"N/B")</f>
        <v/>
      </c>
      <c r="I273" s="28">
        <f t="shared" si="5"/>
        <v>0</v>
      </c>
    </row>
    <row r="274" spans="1:9" ht="15.75" customHeight="1" x14ac:dyDescent="0.25">
      <c r="A274" s="1">
        <v>280</v>
      </c>
      <c r="B274" s="1" t="s">
        <v>270</v>
      </c>
      <c r="C274" s="1" t="s">
        <v>28</v>
      </c>
      <c r="D274" s="2">
        <v>0.65</v>
      </c>
      <c r="E274" s="27"/>
      <c r="F274" s="28">
        <f t="shared" si="4"/>
        <v>0</v>
      </c>
      <c r="G274" s="1"/>
      <c r="H274" s="27" t="str">
        <f>IFERROR(IF(E274="","",IF(VLOOKUP($B274,Blad1!$A:$A,1,0)=B274,IF(OR(IFERROR(FIND("PBR",B274),0)&gt;1,IFERROR(FIND("®",B274),0)&gt;1,IFERROR(FIND("™",B274),0)&gt;1),$E274,""),"")),"N/B")</f>
        <v/>
      </c>
      <c r="I274" s="28">
        <f t="shared" si="5"/>
        <v>0</v>
      </c>
    </row>
    <row r="275" spans="1:9" ht="15.75" customHeight="1" x14ac:dyDescent="0.25">
      <c r="A275" s="1">
        <v>110</v>
      </c>
      <c r="B275" s="1" t="s">
        <v>271</v>
      </c>
      <c r="C275" s="1" t="s">
        <v>28</v>
      </c>
      <c r="D275" s="2">
        <v>1</v>
      </c>
      <c r="E275" s="27"/>
      <c r="F275" s="28">
        <f t="shared" si="4"/>
        <v>0</v>
      </c>
      <c r="G275" s="1"/>
      <c r="H275" s="27" t="str">
        <f>IFERROR(IF(E275="","",IF(VLOOKUP($B275,Blad1!$A:$A,1,0)=B275,IF(OR(IFERROR(FIND("PBR",B275),0)&gt;1,IFERROR(FIND("®",B275),0)&gt;1,IFERROR(FIND("™",B275),0)&gt;1),$E275,""),"")),"N/B")</f>
        <v/>
      </c>
      <c r="I275" s="28">
        <f t="shared" si="5"/>
        <v>0</v>
      </c>
    </row>
    <row r="276" spans="1:9" ht="15.75" customHeight="1" x14ac:dyDescent="0.25">
      <c r="A276" s="1">
        <v>1980</v>
      </c>
      <c r="B276" s="1" t="s">
        <v>272</v>
      </c>
      <c r="C276" s="1" t="s">
        <v>28</v>
      </c>
      <c r="D276" s="2">
        <v>0.85</v>
      </c>
      <c r="E276" s="27"/>
      <c r="F276" s="28">
        <f t="shared" si="4"/>
        <v>0</v>
      </c>
      <c r="G276" s="1"/>
      <c r="H276" s="27" t="str">
        <f>IFERROR(IF(E276="","",IF(VLOOKUP($B276,Blad1!$A:$A,1,0)=B276,IF(OR(IFERROR(FIND("PBR",B276),0)&gt;1,IFERROR(FIND("®",B276),0)&gt;1,IFERROR(FIND("™",B276),0)&gt;1),$E276,""),"")),"N/B")</f>
        <v/>
      </c>
      <c r="I276" s="28">
        <f t="shared" si="5"/>
        <v>0</v>
      </c>
    </row>
    <row r="277" spans="1:9" ht="15.75" customHeight="1" x14ac:dyDescent="0.25">
      <c r="A277" s="1">
        <v>50</v>
      </c>
      <c r="B277" s="1" t="s">
        <v>273</v>
      </c>
      <c r="C277" s="1" t="s">
        <v>28</v>
      </c>
      <c r="D277" s="2">
        <v>0.85</v>
      </c>
      <c r="E277" s="27"/>
      <c r="F277" s="28">
        <f t="shared" si="4"/>
        <v>0</v>
      </c>
      <c r="G277" s="1"/>
      <c r="H277" s="27" t="str">
        <f>IFERROR(IF(E277="","",IF(VLOOKUP($B277,Blad1!$A:$A,1,0)=B277,IF(OR(IFERROR(FIND("PBR",B277),0)&gt;1,IFERROR(FIND("®",B277),0)&gt;1,IFERROR(FIND("™",B277),0)&gt;1),$E277,""),"")),"N/B")</f>
        <v/>
      </c>
      <c r="I277" s="28">
        <f t="shared" si="5"/>
        <v>0</v>
      </c>
    </row>
    <row r="278" spans="1:9" ht="15.75" customHeight="1" x14ac:dyDescent="0.25">
      <c r="A278" s="1">
        <v>50</v>
      </c>
      <c r="B278" s="1" t="s">
        <v>274</v>
      </c>
      <c r="C278" s="1" t="s">
        <v>28</v>
      </c>
      <c r="D278" s="2">
        <v>1</v>
      </c>
      <c r="E278" s="27"/>
      <c r="F278" s="28">
        <f t="shared" si="4"/>
        <v>0</v>
      </c>
      <c r="G278" s="1"/>
      <c r="H278" s="27" t="str">
        <f>IFERROR(IF(E278="","",IF(VLOOKUP($B278,Blad1!$A:$A,1,0)=B278,IF(OR(IFERROR(FIND("PBR",B278),0)&gt;1,IFERROR(FIND("®",B278),0)&gt;1,IFERROR(FIND("™",B278),0)&gt;1),$E278,""),"")),"N/B")</f>
        <v/>
      </c>
      <c r="I278" s="28">
        <f t="shared" si="5"/>
        <v>0</v>
      </c>
    </row>
    <row r="279" spans="1:9" ht="15.75" customHeight="1" x14ac:dyDescent="0.25">
      <c r="A279" s="1">
        <v>930</v>
      </c>
      <c r="B279" s="1" t="s">
        <v>275</v>
      </c>
      <c r="C279" s="1" t="s">
        <v>28</v>
      </c>
      <c r="D279" s="2">
        <v>0.85</v>
      </c>
      <c r="E279" s="27"/>
      <c r="F279" s="28">
        <f t="shared" si="4"/>
        <v>0</v>
      </c>
      <c r="G279" s="1"/>
      <c r="H279" s="27" t="str">
        <f>IFERROR(IF(E279="","",IF(VLOOKUP($B279,Blad1!$A:$A,1,0)=B279,IF(OR(IFERROR(FIND("PBR",B279),0)&gt;1,IFERROR(FIND("®",B279),0)&gt;1,IFERROR(FIND("™",B279),0)&gt;1),$E279,""),"")),"N/B")</f>
        <v/>
      </c>
      <c r="I279" s="28">
        <f t="shared" si="5"/>
        <v>0</v>
      </c>
    </row>
    <row r="280" spans="1:9" ht="15.75" customHeight="1" x14ac:dyDescent="0.25">
      <c r="A280" s="1">
        <v>150</v>
      </c>
      <c r="B280" s="1" t="s">
        <v>276</v>
      </c>
      <c r="C280" s="1" t="s">
        <v>28</v>
      </c>
      <c r="D280" s="2">
        <v>0.85</v>
      </c>
      <c r="E280" s="27"/>
      <c r="F280" s="28">
        <f t="shared" si="4"/>
        <v>0</v>
      </c>
      <c r="G280" s="1"/>
      <c r="H280" s="27" t="str">
        <f>IFERROR(IF(E280="","",IF(VLOOKUP($B280,Blad1!$A:$A,1,0)=B280,IF(OR(IFERROR(FIND("PBR",B280),0)&gt;1,IFERROR(FIND("®",B280),0)&gt;1,IFERROR(FIND("™",B280),0)&gt;1),$E280,""),"")),"N/B")</f>
        <v/>
      </c>
      <c r="I280" s="28">
        <f t="shared" si="5"/>
        <v>0</v>
      </c>
    </row>
    <row r="281" spans="1:9" ht="15.75" customHeight="1" x14ac:dyDescent="0.25">
      <c r="A281" s="1">
        <v>485</v>
      </c>
      <c r="B281" s="1" t="s">
        <v>277</v>
      </c>
      <c r="C281" s="1" t="s">
        <v>28</v>
      </c>
      <c r="D281" s="2">
        <v>0.85</v>
      </c>
      <c r="E281" s="27"/>
      <c r="F281" s="28">
        <f t="shared" si="4"/>
        <v>0</v>
      </c>
      <c r="G281" s="1"/>
      <c r="H281" s="27" t="str">
        <f>IFERROR(IF(E281="","",IF(VLOOKUP($B281,Blad1!$A:$A,1,0)=B281,IF(OR(IFERROR(FIND("PBR",B281),0)&gt;1,IFERROR(FIND("®",B281),0)&gt;1,IFERROR(FIND("™",B281),0)&gt;1),$E281,""),"")),"N/B")</f>
        <v/>
      </c>
      <c r="I281" s="28">
        <f t="shared" si="5"/>
        <v>0</v>
      </c>
    </row>
    <row r="282" spans="1:9" ht="15.75" customHeight="1" x14ac:dyDescent="0.25">
      <c r="A282" s="1">
        <v>250</v>
      </c>
      <c r="B282" s="1" t="s">
        <v>278</v>
      </c>
      <c r="C282" s="1" t="s">
        <v>28</v>
      </c>
      <c r="D282" s="2">
        <v>0.85</v>
      </c>
      <c r="E282" s="27"/>
      <c r="F282" s="28">
        <f t="shared" si="4"/>
        <v>0</v>
      </c>
      <c r="G282" s="1"/>
      <c r="H282" s="27" t="str">
        <f>IFERROR(IF(E282="","",IF(VLOOKUP($B282,Blad1!$A:$A,1,0)=B282,IF(OR(IFERROR(FIND("PBR",B282),0)&gt;1,IFERROR(FIND("®",B282),0)&gt;1,IFERROR(FIND("™",B282),0)&gt;1),$E282,""),"")),"N/B")</f>
        <v/>
      </c>
      <c r="I282" s="28">
        <f t="shared" si="5"/>
        <v>0</v>
      </c>
    </row>
    <row r="283" spans="1:9" ht="15.75" customHeight="1" x14ac:dyDescent="0.25">
      <c r="A283" s="1">
        <v>40</v>
      </c>
      <c r="B283" s="1" t="s">
        <v>279</v>
      </c>
      <c r="C283" s="1" t="s">
        <v>28</v>
      </c>
      <c r="D283" s="2">
        <v>0.75</v>
      </c>
      <c r="E283" s="27"/>
      <c r="F283" s="28">
        <f t="shared" si="4"/>
        <v>0</v>
      </c>
      <c r="G283" s="1"/>
      <c r="H283" s="27" t="str">
        <f>IFERROR(IF(E283="","",IF(VLOOKUP($B283,Blad1!$A:$A,1,0)=B283,IF(OR(IFERROR(FIND("PBR",B283),0)&gt;1,IFERROR(FIND("®",B283),0)&gt;1,IFERROR(FIND("™",B283),0)&gt;1),$E283,""),"")),"N/B")</f>
        <v/>
      </c>
      <c r="I283" s="28">
        <f t="shared" si="5"/>
        <v>0</v>
      </c>
    </row>
    <row r="284" spans="1:9" ht="15.75" customHeight="1" x14ac:dyDescent="0.25">
      <c r="A284" s="1">
        <v>80</v>
      </c>
      <c r="B284" s="1" t="s">
        <v>280</v>
      </c>
      <c r="C284" s="1" t="s">
        <v>28</v>
      </c>
      <c r="D284" s="2">
        <v>0.85</v>
      </c>
      <c r="E284" s="27"/>
      <c r="F284" s="28">
        <f t="shared" si="4"/>
        <v>0</v>
      </c>
      <c r="G284" s="1"/>
      <c r="H284" s="27" t="str">
        <f>IFERROR(IF(E284="","",IF(VLOOKUP($B284,Blad1!$A:$A,1,0)=B284,IF(OR(IFERROR(FIND("PBR",B284),0)&gt;1,IFERROR(FIND("®",B284),0)&gt;1,IFERROR(FIND("™",B284),0)&gt;1),$E284,""),"")),"N/B")</f>
        <v/>
      </c>
      <c r="I284" s="28">
        <f t="shared" si="5"/>
        <v>0</v>
      </c>
    </row>
    <row r="285" spans="1:9" ht="15.75" customHeight="1" x14ac:dyDescent="0.25">
      <c r="A285" s="1">
        <v>150</v>
      </c>
      <c r="B285" s="1" t="s">
        <v>281</v>
      </c>
      <c r="C285" s="1" t="s">
        <v>28</v>
      </c>
      <c r="D285" s="2">
        <v>0.85</v>
      </c>
      <c r="E285" s="27"/>
      <c r="F285" s="28">
        <f t="shared" si="4"/>
        <v>0</v>
      </c>
      <c r="G285" s="1"/>
      <c r="H285" s="27" t="str">
        <f>IFERROR(IF(E285="","",IF(VLOOKUP($B285,Blad1!$A:$A,1,0)=B285,IF(OR(IFERROR(FIND("PBR",B285),0)&gt;1,IFERROR(FIND("®",B285),0)&gt;1,IFERROR(FIND("™",B285),0)&gt;1),$E285,""),"")),"N/B")</f>
        <v/>
      </c>
      <c r="I285" s="28">
        <f t="shared" si="5"/>
        <v>0</v>
      </c>
    </row>
    <row r="286" spans="1:9" ht="15.75" customHeight="1" x14ac:dyDescent="0.25">
      <c r="A286" s="1">
        <v>300</v>
      </c>
      <c r="B286" s="1" t="s">
        <v>282</v>
      </c>
      <c r="C286" s="1" t="s">
        <v>28</v>
      </c>
      <c r="D286" s="2">
        <v>0.85</v>
      </c>
      <c r="E286" s="27"/>
      <c r="F286" s="28">
        <f t="shared" si="4"/>
        <v>0</v>
      </c>
      <c r="G286" s="1"/>
      <c r="H286" s="27" t="str">
        <f>IFERROR(IF(E286="","",IF(VLOOKUP($B286,Blad1!$A:$A,1,0)=B286,IF(OR(IFERROR(FIND("PBR",B286),0)&gt;1,IFERROR(FIND("®",B286),0)&gt;1,IFERROR(FIND("™",B286),0)&gt;1),$E286,""),"")),"N/B")</f>
        <v/>
      </c>
      <c r="I286" s="28">
        <f t="shared" si="5"/>
        <v>0</v>
      </c>
    </row>
    <row r="287" spans="1:9" ht="15.75" customHeight="1" x14ac:dyDescent="0.25">
      <c r="A287" s="1">
        <v>400</v>
      </c>
      <c r="B287" s="1" t="s">
        <v>283</v>
      </c>
      <c r="C287" s="1" t="s">
        <v>28</v>
      </c>
      <c r="D287" s="2">
        <v>1.25</v>
      </c>
      <c r="E287" s="27"/>
      <c r="F287" s="28">
        <f t="shared" si="4"/>
        <v>0</v>
      </c>
      <c r="G287" s="1"/>
      <c r="H287" s="27" t="str">
        <f>IFERROR(IF(E287="","",IF(VLOOKUP($B287,Blad1!$A:$A,1,0)=B287,IF(OR(IFERROR(FIND("PBR",B287),0)&gt;1,IFERROR(FIND("®",B287),0)&gt;1,IFERROR(FIND("™",B287),0)&gt;1),$E287,""),"")),"N/B")</f>
        <v/>
      </c>
      <c r="I287" s="28">
        <f t="shared" si="5"/>
        <v>0</v>
      </c>
    </row>
    <row r="288" spans="1:9" ht="15.75" customHeight="1" x14ac:dyDescent="0.25">
      <c r="A288" s="1">
        <v>86</v>
      </c>
      <c r="B288" s="1" t="s">
        <v>284</v>
      </c>
      <c r="C288" s="1" t="s">
        <v>28</v>
      </c>
      <c r="D288" s="2">
        <v>1</v>
      </c>
      <c r="E288" s="27"/>
      <c r="F288" s="28">
        <f t="shared" si="4"/>
        <v>0</v>
      </c>
      <c r="G288" s="1"/>
      <c r="H288" s="27" t="str">
        <f>IFERROR(IF(E288="","",IF(VLOOKUP($B288,Blad1!$A:$A,1,0)=B288,IF(OR(IFERROR(FIND("PBR",B288),0)&gt;1,IFERROR(FIND("®",B288),0)&gt;1,IFERROR(FIND("™",B288),0)&gt;1),$E288,""),"")),"N/B")</f>
        <v/>
      </c>
      <c r="I288" s="28">
        <f t="shared" si="5"/>
        <v>0</v>
      </c>
    </row>
    <row r="289" spans="1:9" ht="15.75" customHeight="1" x14ac:dyDescent="0.25">
      <c r="A289" s="1">
        <v>1048</v>
      </c>
      <c r="B289" s="1" t="s">
        <v>285</v>
      </c>
      <c r="C289" s="1" t="s">
        <v>28</v>
      </c>
      <c r="D289" s="2">
        <v>0.95</v>
      </c>
      <c r="E289" s="27"/>
      <c r="F289" s="28">
        <f t="shared" si="4"/>
        <v>0</v>
      </c>
      <c r="G289" s="1"/>
      <c r="H289" s="27" t="str">
        <f>IFERROR(IF(E289="","",IF(VLOOKUP($B289,Blad1!$A:$A,1,0)=B289,IF(OR(IFERROR(FIND("PBR",B289),0)&gt;1,IFERROR(FIND("®",B289),0)&gt;1,IFERROR(FIND("™",B289),0)&gt;1),$E289,""),"")),"N/B")</f>
        <v/>
      </c>
      <c r="I289" s="28">
        <f t="shared" si="5"/>
        <v>0</v>
      </c>
    </row>
    <row r="290" spans="1:9" ht="15.75" customHeight="1" x14ac:dyDescent="0.25">
      <c r="A290" s="1">
        <v>126</v>
      </c>
      <c r="B290" s="1" t="s">
        <v>286</v>
      </c>
      <c r="C290" s="1" t="s">
        <v>28</v>
      </c>
      <c r="D290" s="2">
        <v>0.85</v>
      </c>
      <c r="E290" s="27"/>
      <c r="F290" s="28">
        <f t="shared" si="4"/>
        <v>0</v>
      </c>
      <c r="G290" s="1"/>
      <c r="H290" s="27" t="str">
        <f>IFERROR(IF(E290="","",IF(VLOOKUP($B290,Blad1!$A:$A,1,0)=B290,IF(OR(IFERROR(FIND("PBR",B290),0)&gt;1,IFERROR(FIND("®",B290),0)&gt;1,IFERROR(FIND("™",B290),0)&gt;1),$E290,""),"")),"N/B")</f>
        <v/>
      </c>
      <c r="I290" s="28">
        <f t="shared" si="5"/>
        <v>0</v>
      </c>
    </row>
    <row r="291" spans="1:9" ht="15.75" customHeight="1" x14ac:dyDescent="0.25">
      <c r="A291" s="1">
        <v>60</v>
      </c>
      <c r="B291" s="1" t="s">
        <v>287</v>
      </c>
      <c r="C291" s="1" t="s">
        <v>56</v>
      </c>
      <c r="D291" s="2">
        <v>0.85</v>
      </c>
      <c r="E291" s="27"/>
      <c r="F291" s="28">
        <f t="shared" si="4"/>
        <v>0</v>
      </c>
      <c r="G291" s="1"/>
      <c r="H291" s="27" t="str">
        <f>IFERROR(IF(E291="","",IF(VLOOKUP($B291,Blad1!$A:$A,1,0)=B291,IF(OR(IFERROR(FIND("PBR",B291),0)&gt;1,IFERROR(FIND("®",B291),0)&gt;1,IFERROR(FIND("™",B291),0)&gt;1),$E291,""),"")),"N/B")</f>
        <v/>
      </c>
      <c r="I291" s="28">
        <f t="shared" si="5"/>
        <v>0</v>
      </c>
    </row>
    <row r="292" spans="1:9" ht="15.75" customHeight="1" x14ac:dyDescent="0.25">
      <c r="A292" s="1">
        <v>61</v>
      </c>
      <c r="B292" s="1" t="s">
        <v>287</v>
      </c>
      <c r="C292" s="1" t="s">
        <v>28</v>
      </c>
      <c r="D292" s="2">
        <v>0.7</v>
      </c>
      <c r="E292" s="27"/>
      <c r="F292" s="28">
        <f t="shared" si="4"/>
        <v>0</v>
      </c>
      <c r="G292" s="1"/>
      <c r="H292" s="27" t="str">
        <f>IFERROR(IF(E292="","",IF(VLOOKUP($B292,Blad1!$A:$A,1,0)=B292,IF(OR(IFERROR(FIND("PBR",B292),0)&gt;1,IFERROR(FIND("®",B292),0)&gt;1,IFERROR(FIND("™",B292),0)&gt;1),$E292,""),"")),"N/B")</f>
        <v/>
      </c>
      <c r="I292" s="28">
        <f t="shared" si="5"/>
        <v>0</v>
      </c>
    </row>
    <row r="293" spans="1:9" ht="15.75" customHeight="1" x14ac:dyDescent="0.25">
      <c r="A293" s="1">
        <v>120</v>
      </c>
      <c r="B293" s="1" t="s">
        <v>288</v>
      </c>
      <c r="C293" s="1" t="s">
        <v>56</v>
      </c>
      <c r="D293" s="2">
        <v>0.85</v>
      </c>
      <c r="E293" s="27"/>
      <c r="F293" s="28">
        <f t="shared" si="4"/>
        <v>0</v>
      </c>
      <c r="G293" s="1"/>
      <c r="H293" s="27" t="str">
        <f>IFERROR(IF(E293="","",IF(VLOOKUP($B293,Blad1!$A:$A,1,0)=B293,IF(OR(IFERROR(FIND("PBR",B293),0)&gt;1,IFERROR(FIND("®",B293),0)&gt;1,IFERROR(FIND("™",B293),0)&gt;1),$E293,""),"")),"N/B")</f>
        <v/>
      </c>
      <c r="I293" s="28">
        <f t="shared" si="5"/>
        <v>0</v>
      </c>
    </row>
    <row r="294" spans="1:9" ht="15.75" customHeight="1" x14ac:dyDescent="0.25">
      <c r="A294" s="1">
        <v>100</v>
      </c>
      <c r="B294" s="1" t="s">
        <v>289</v>
      </c>
      <c r="C294" s="1" t="s">
        <v>56</v>
      </c>
      <c r="D294" s="2">
        <v>0.85</v>
      </c>
      <c r="E294" s="27"/>
      <c r="F294" s="28">
        <f t="shared" si="4"/>
        <v>0</v>
      </c>
      <c r="G294" s="1"/>
      <c r="H294" s="27" t="str">
        <f>IFERROR(IF(E294="","",IF(VLOOKUP($B294,Blad1!$A:$A,1,0)=B294,IF(OR(IFERROR(FIND("PBR",B294),0)&gt;1,IFERROR(FIND("®",B294),0)&gt;1,IFERROR(FIND("™",B294),0)&gt;1),$E294,""),"")),"N/B")</f>
        <v/>
      </c>
      <c r="I294" s="28">
        <f t="shared" si="5"/>
        <v>0</v>
      </c>
    </row>
    <row r="295" spans="1:9" ht="15.75" customHeight="1" x14ac:dyDescent="0.25">
      <c r="A295" s="1">
        <v>80</v>
      </c>
      <c r="B295" s="1" t="s">
        <v>289</v>
      </c>
      <c r="C295" s="1" t="s">
        <v>28</v>
      </c>
      <c r="D295" s="2">
        <v>0.85</v>
      </c>
      <c r="E295" s="27"/>
      <c r="F295" s="28">
        <f t="shared" si="4"/>
        <v>0</v>
      </c>
      <c r="G295" s="1"/>
      <c r="H295" s="27" t="str">
        <f>IFERROR(IF(E295="","",IF(VLOOKUP($B295,Blad1!$A:$A,1,0)=B295,IF(OR(IFERROR(FIND("PBR",B295),0)&gt;1,IFERROR(FIND("®",B295),0)&gt;1,IFERROR(FIND("™",B295),0)&gt;1),$E295,""),"")),"N/B")</f>
        <v/>
      </c>
      <c r="I295" s="28">
        <f t="shared" si="5"/>
        <v>0</v>
      </c>
    </row>
    <row r="296" spans="1:9" ht="15.75" customHeight="1" x14ac:dyDescent="0.25">
      <c r="A296" s="1">
        <v>150</v>
      </c>
      <c r="B296" s="1" t="s">
        <v>290</v>
      </c>
      <c r="C296" s="1" t="s">
        <v>28</v>
      </c>
      <c r="D296" s="2">
        <v>1.1000000000000001</v>
      </c>
      <c r="E296" s="27"/>
      <c r="F296" s="28">
        <f t="shared" si="4"/>
        <v>0</v>
      </c>
      <c r="G296" s="1"/>
      <c r="H296" s="27" t="str">
        <f>IFERROR(IF(E296="","",IF(VLOOKUP($B296,Blad1!$A:$A,1,0)=B296,IF(OR(IFERROR(FIND("PBR",B296),0)&gt;1,IFERROR(FIND("®",B296),0)&gt;1,IFERROR(FIND("™",B296),0)&gt;1),$E296,""),"")),"N/B")</f>
        <v/>
      </c>
      <c r="I296" s="28">
        <f t="shared" si="5"/>
        <v>0</v>
      </c>
    </row>
    <row r="297" spans="1:9" ht="15.75" customHeight="1" x14ac:dyDescent="0.25">
      <c r="A297" s="1">
        <v>50</v>
      </c>
      <c r="B297" s="1" t="s">
        <v>291</v>
      </c>
      <c r="C297" s="1" t="s">
        <v>58</v>
      </c>
      <c r="D297" s="2">
        <v>2.25</v>
      </c>
      <c r="E297" s="27"/>
      <c r="F297" s="28">
        <f t="shared" si="4"/>
        <v>0</v>
      </c>
      <c r="G297" s="1"/>
      <c r="H297" s="27" t="str">
        <f>IFERROR(IF(E297="","",IF(VLOOKUP($B297,Blad1!$A:$A,1,0)=B297,IF(OR(IFERROR(FIND("PBR",B297),0)&gt;1,IFERROR(FIND("®",B297),0)&gt;1,IFERROR(FIND("™",B297),0)&gt;1),$E297,""),"")),"N/B")</f>
        <v/>
      </c>
      <c r="I297" s="28">
        <f t="shared" si="5"/>
        <v>0</v>
      </c>
    </row>
    <row r="298" spans="1:9" ht="15.75" customHeight="1" x14ac:dyDescent="0.25">
      <c r="A298" s="1">
        <v>268</v>
      </c>
      <c r="B298" s="1" t="s">
        <v>291</v>
      </c>
      <c r="C298" s="1" t="s">
        <v>28</v>
      </c>
      <c r="D298" s="2">
        <v>0.85</v>
      </c>
      <c r="E298" s="27"/>
      <c r="F298" s="28">
        <f t="shared" si="4"/>
        <v>0</v>
      </c>
      <c r="G298" s="1"/>
      <c r="H298" s="27" t="str">
        <f>IFERROR(IF(E298="","",IF(VLOOKUP($B298,Blad1!$A:$A,1,0)=B298,IF(OR(IFERROR(FIND("PBR",B298),0)&gt;1,IFERROR(FIND("®",B298),0)&gt;1,IFERROR(FIND("™",B298),0)&gt;1),$E298,""),"")),"N/B")</f>
        <v/>
      </c>
      <c r="I298" s="28">
        <f t="shared" si="5"/>
        <v>0</v>
      </c>
    </row>
    <row r="299" spans="1:9" ht="15.75" customHeight="1" x14ac:dyDescent="0.25">
      <c r="A299" s="1">
        <v>15</v>
      </c>
      <c r="B299" s="1" t="s">
        <v>292</v>
      </c>
      <c r="C299" s="1" t="s">
        <v>58</v>
      </c>
      <c r="D299" s="2">
        <v>4</v>
      </c>
      <c r="E299" s="27"/>
      <c r="F299" s="28">
        <f t="shared" si="4"/>
        <v>0</v>
      </c>
      <c r="G299" s="1"/>
      <c r="H299" s="27" t="str">
        <f>IFERROR(IF(E299="","",IF(VLOOKUP($B299,Blad1!$A:$A,1,0)=B299,IF(OR(IFERROR(FIND("PBR",B299),0)&gt;1,IFERROR(FIND("®",B299),0)&gt;1,IFERROR(FIND("™",B299),0)&gt;1),$E299,""),"")),"N/B")</f>
        <v/>
      </c>
      <c r="I299" s="28">
        <f t="shared" si="5"/>
        <v>0</v>
      </c>
    </row>
    <row r="300" spans="1:9" ht="15.75" customHeight="1" x14ac:dyDescent="0.25">
      <c r="A300" s="1">
        <v>200</v>
      </c>
      <c r="B300" s="1" t="s">
        <v>292</v>
      </c>
      <c r="C300" s="1" t="s">
        <v>56</v>
      </c>
      <c r="D300" s="2">
        <v>1.5</v>
      </c>
      <c r="E300" s="27"/>
      <c r="F300" s="28">
        <f t="shared" si="4"/>
        <v>0</v>
      </c>
      <c r="G300" s="1"/>
      <c r="H300" s="27" t="str">
        <f>IFERROR(IF(E300="","",IF(VLOOKUP($B300,Blad1!$A:$A,1,0)=B300,IF(OR(IFERROR(FIND("PBR",B300),0)&gt;1,IFERROR(FIND("®",B300),0)&gt;1,IFERROR(FIND("™",B300),0)&gt;1),$E300,""),"")),"N/B")</f>
        <v/>
      </c>
      <c r="I300" s="28">
        <f t="shared" si="5"/>
        <v>0</v>
      </c>
    </row>
    <row r="301" spans="1:9" ht="15.75" customHeight="1" x14ac:dyDescent="0.25">
      <c r="A301" s="1">
        <v>180</v>
      </c>
      <c r="B301" s="1" t="s">
        <v>293</v>
      </c>
      <c r="C301" s="1" t="s">
        <v>28</v>
      </c>
      <c r="D301" s="2">
        <v>1.3</v>
      </c>
      <c r="E301" s="27"/>
      <c r="F301" s="28">
        <f t="shared" si="4"/>
        <v>0</v>
      </c>
      <c r="G301" s="1"/>
      <c r="H301" s="27" t="str">
        <f>IFERROR(IF(E301="","",IF(VLOOKUP($B301,Blad1!$A:$A,1,0)=B301,IF(OR(IFERROR(FIND("PBR",B301),0)&gt;1,IFERROR(FIND("®",B301),0)&gt;1,IFERROR(FIND("™",B301),0)&gt;1),$E301,""),"")),"N/B")</f>
        <v/>
      </c>
      <c r="I301" s="28">
        <f t="shared" si="5"/>
        <v>0</v>
      </c>
    </row>
    <row r="302" spans="1:9" ht="15.75" customHeight="1" x14ac:dyDescent="0.25">
      <c r="A302" s="1">
        <v>275</v>
      </c>
      <c r="B302" s="1" t="s">
        <v>294</v>
      </c>
      <c r="C302" s="1" t="s">
        <v>28</v>
      </c>
      <c r="D302" s="2">
        <v>0.8</v>
      </c>
      <c r="E302" s="27"/>
      <c r="F302" s="28">
        <f t="shared" si="4"/>
        <v>0</v>
      </c>
      <c r="G302" s="1"/>
      <c r="H302" s="27" t="str">
        <f>IFERROR(IF(E302="","",IF(VLOOKUP($B302,Blad1!$A:$A,1,0)=B302,IF(OR(IFERROR(FIND("PBR",B302),0)&gt;1,IFERROR(FIND("®",B302),0)&gt;1,IFERROR(FIND("™",B302),0)&gt;1),$E302,""),"")),"N/B")</f>
        <v/>
      </c>
      <c r="I302" s="28">
        <f t="shared" si="5"/>
        <v>0</v>
      </c>
    </row>
    <row r="303" spans="1:9" ht="15.75" customHeight="1" x14ac:dyDescent="0.25">
      <c r="A303" s="1">
        <v>356</v>
      </c>
      <c r="B303" s="1" t="s">
        <v>295</v>
      </c>
      <c r="C303" s="1" t="s">
        <v>28</v>
      </c>
      <c r="D303" s="2">
        <v>0.8</v>
      </c>
      <c r="E303" s="27"/>
      <c r="F303" s="28">
        <f t="shared" si="4"/>
        <v>0</v>
      </c>
      <c r="G303" s="1"/>
      <c r="H303" s="27" t="str">
        <f>IFERROR(IF(E303="","",IF(VLOOKUP($B303,Blad1!$A:$A,1,0)=B303,IF(OR(IFERROR(FIND("PBR",B303),0)&gt;1,IFERROR(FIND("®",B303),0)&gt;1,IFERROR(FIND("™",B303),0)&gt;1),$E303,""),"")),"N/B")</f>
        <v/>
      </c>
      <c r="I303" s="28">
        <f t="shared" si="5"/>
        <v>0</v>
      </c>
    </row>
    <row r="304" spans="1:9" ht="15.75" customHeight="1" x14ac:dyDescent="0.25">
      <c r="A304" s="1">
        <v>200</v>
      </c>
      <c r="B304" s="1" t="s">
        <v>296</v>
      </c>
      <c r="C304" s="1" t="s">
        <v>28</v>
      </c>
      <c r="D304" s="2">
        <v>0.8</v>
      </c>
      <c r="E304" s="27"/>
      <c r="F304" s="28">
        <f t="shared" si="4"/>
        <v>0</v>
      </c>
      <c r="G304" s="1"/>
      <c r="H304" s="27" t="str">
        <f>IFERROR(IF(E304="","",IF(VLOOKUP($B304,Blad1!$A:$A,1,0)=B304,IF(OR(IFERROR(FIND("PBR",B304),0)&gt;1,IFERROR(FIND("®",B304),0)&gt;1,IFERROR(FIND("™",B304),0)&gt;1),$E304,""),"")),"N/B")</f>
        <v/>
      </c>
      <c r="I304" s="28">
        <f t="shared" si="5"/>
        <v>0</v>
      </c>
    </row>
    <row r="305" spans="1:9" ht="15.75" customHeight="1" x14ac:dyDescent="0.25">
      <c r="A305" s="1">
        <v>330</v>
      </c>
      <c r="B305" s="1" t="s">
        <v>297</v>
      </c>
      <c r="C305" s="1" t="s">
        <v>28</v>
      </c>
      <c r="D305" s="2">
        <v>0.8</v>
      </c>
      <c r="E305" s="27"/>
      <c r="F305" s="28">
        <f t="shared" si="4"/>
        <v>0</v>
      </c>
      <c r="G305" s="1"/>
      <c r="H305" s="27" t="str">
        <f>IFERROR(IF(E305="","",IF(VLOOKUP($B305,Blad1!$A:$A,1,0)=B305,IF(OR(IFERROR(FIND("PBR",B305),0)&gt;1,IFERROR(FIND("®",B305),0)&gt;1,IFERROR(FIND("™",B305),0)&gt;1),$E305,""),"")),"N/B")</f>
        <v/>
      </c>
      <c r="I305" s="28">
        <f t="shared" si="5"/>
        <v>0</v>
      </c>
    </row>
    <row r="306" spans="1:9" ht="15.75" customHeight="1" x14ac:dyDescent="0.25">
      <c r="A306" s="1">
        <v>70</v>
      </c>
      <c r="B306" s="1" t="s">
        <v>298</v>
      </c>
      <c r="C306" s="1" t="s">
        <v>299</v>
      </c>
      <c r="D306" s="2">
        <v>4</v>
      </c>
      <c r="E306" s="27"/>
      <c r="F306" s="28">
        <f t="shared" si="4"/>
        <v>0</v>
      </c>
      <c r="G306" s="1"/>
      <c r="H306" s="27" t="str">
        <f>IFERROR(IF(E306="","",IF(VLOOKUP($B306,Blad1!$A:$A,1,0)=B306,IF(OR(IFERROR(FIND("PBR",B306),0)&gt;1,IFERROR(FIND("®",B306),0)&gt;1,IFERROR(FIND("™",B306),0)&gt;1),$E306,""),"")),"N/B")</f>
        <v/>
      </c>
      <c r="I306" s="28">
        <f t="shared" si="5"/>
        <v>0</v>
      </c>
    </row>
    <row r="307" spans="1:9" ht="15.75" customHeight="1" x14ac:dyDescent="0.25">
      <c r="A307" s="1">
        <v>160</v>
      </c>
      <c r="B307" s="1" t="s">
        <v>298</v>
      </c>
      <c r="C307" s="1" t="s">
        <v>28</v>
      </c>
      <c r="D307" s="2">
        <v>1.5</v>
      </c>
      <c r="E307" s="27"/>
      <c r="F307" s="28">
        <f t="shared" si="4"/>
        <v>0</v>
      </c>
      <c r="G307" s="1"/>
      <c r="H307" s="27" t="str">
        <f>IFERROR(IF(E307="","",IF(VLOOKUP($B307,Blad1!$A:$A,1,0)=B307,IF(OR(IFERROR(FIND("PBR",B307),0)&gt;1,IFERROR(FIND("®",B307),0)&gt;1,IFERROR(FIND("™",B307),0)&gt;1),$E307,""),"")),"N/B")</f>
        <v/>
      </c>
      <c r="I307" s="28">
        <f t="shared" si="5"/>
        <v>0</v>
      </c>
    </row>
    <row r="308" spans="1:9" ht="15.75" customHeight="1" x14ac:dyDescent="0.25">
      <c r="A308" s="1">
        <v>32</v>
      </c>
      <c r="B308" s="1" t="s">
        <v>300</v>
      </c>
      <c r="C308" s="1" t="s">
        <v>301</v>
      </c>
      <c r="D308" s="2">
        <v>2.75</v>
      </c>
      <c r="E308" s="27"/>
      <c r="F308" s="28">
        <f t="shared" si="4"/>
        <v>0</v>
      </c>
      <c r="G308" s="1"/>
      <c r="H308" s="27" t="str">
        <f>IFERROR(IF(E308="","",IF(VLOOKUP($B308,Blad1!$A:$A,1,0)=B308,IF(OR(IFERROR(FIND("PBR",B308),0)&gt;1,IFERROR(FIND("®",B308),0)&gt;1,IFERROR(FIND("™",B308),0)&gt;1),$E308,""),"")),"N/B")</f>
        <v/>
      </c>
      <c r="I308" s="28">
        <f t="shared" si="5"/>
        <v>0</v>
      </c>
    </row>
    <row r="309" spans="1:9" ht="15.75" customHeight="1" x14ac:dyDescent="0.25">
      <c r="A309" s="1">
        <v>100</v>
      </c>
      <c r="B309" s="1" t="s">
        <v>302</v>
      </c>
      <c r="C309" s="1" t="s">
        <v>28</v>
      </c>
      <c r="D309" s="2">
        <v>1.5</v>
      </c>
      <c r="E309" s="27"/>
      <c r="F309" s="28">
        <f t="shared" si="4"/>
        <v>0</v>
      </c>
      <c r="G309" s="1"/>
      <c r="H309" s="27" t="str">
        <f>IFERROR(IF(E309="","",IF(VLOOKUP($B309,Blad1!$A:$A,1,0)=B309,IF(OR(IFERROR(FIND("PBR",B309),0)&gt;1,IFERROR(FIND("®",B309),0)&gt;1,IFERROR(FIND("™",B309),0)&gt;1),$E309,""),"")),"N/B")</f>
        <v/>
      </c>
      <c r="I309" s="28">
        <f t="shared" si="5"/>
        <v>0</v>
      </c>
    </row>
    <row r="310" spans="1:9" ht="15.75" customHeight="1" x14ac:dyDescent="0.25">
      <c r="A310" s="1">
        <v>80</v>
      </c>
      <c r="B310" s="1" t="s">
        <v>303</v>
      </c>
      <c r="C310" s="1" t="s">
        <v>28</v>
      </c>
      <c r="D310" s="2">
        <v>1.5</v>
      </c>
      <c r="E310" s="27"/>
      <c r="F310" s="28">
        <f t="shared" si="4"/>
        <v>0</v>
      </c>
      <c r="G310" s="1"/>
      <c r="H310" s="27" t="str">
        <f>IFERROR(IF(E310="","",IF(VLOOKUP($B310,Blad1!$A:$A,1,0)=B310,IF(OR(IFERROR(FIND("PBR",B310),0)&gt;1,IFERROR(FIND("®",B310),0)&gt;1,IFERROR(FIND("™",B310),0)&gt;1),$E310,""),"")),"N/B")</f>
        <v/>
      </c>
      <c r="I310" s="28">
        <f t="shared" si="5"/>
        <v>0</v>
      </c>
    </row>
    <row r="311" spans="1:9" ht="15.75" customHeight="1" x14ac:dyDescent="0.25">
      <c r="A311" s="1">
        <v>40</v>
      </c>
      <c r="B311" s="1" t="s">
        <v>304</v>
      </c>
      <c r="C311" s="1" t="s">
        <v>28</v>
      </c>
      <c r="D311" s="2">
        <v>1</v>
      </c>
      <c r="E311" s="27"/>
      <c r="F311" s="28">
        <f t="shared" si="4"/>
        <v>0</v>
      </c>
      <c r="G311" s="1"/>
      <c r="H311" s="27" t="str">
        <f>IFERROR(IF(E311="","",IF(VLOOKUP($B311,Blad1!$A:$A,1,0)=B311,IF(OR(IFERROR(FIND("PBR",B311),0)&gt;1,IFERROR(FIND("®",B311),0)&gt;1,IFERROR(FIND("™",B311),0)&gt;1),$E311,""),"")),"N/B")</f>
        <v/>
      </c>
      <c r="I311" s="28">
        <f t="shared" si="5"/>
        <v>0</v>
      </c>
    </row>
    <row r="312" spans="1:9" ht="15.75" customHeight="1" x14ac:dyDescent="0.25">
      <c r="A312" s="1">
        <v>136</v>
      </c>
      <c r="B312" s="1" t="s">
        <v>305</v>
      </c>
      <c r="C312" s="1" t="s">
        <v>28</v>
      </c>
      <c r="D312" s="2">
        <v>1.5</v>
      </c>
      <c r="E312" s="27"/>
      <c r="F312" s="28">
        <f t="shared" si="4"/>
        <v>0</v>
      </c>
      <c r="G312" s="1"/>
      <c r="H312" s="27" t="str">
        <f>IFERROR(IF(E312="","",IF(VLOOKUP($B312,Blad1!$A:$A,1,0)=B312,IF(OR(IFERROR(FIND("PBR",B312),0)&gt;1,IFERROR(FIND("®",B312),0)&gt;1,IFERROR(FIND("™",B312),0)&gt;1),$E312,""),"")),"N/B")</f>
        <v/>
      </c>
      <c r="I312" s="28">
        <f t="shared" si="5"/>
        <v>0</v>
      </c>
    </row>
    <row r="313" spans="1:9" ht="15.75" customHeight="1" x14ac:dyDescent="0.25">
      <c r="A313" s="1">
        <v>187</v>
      </c>
      <c r="B313" s="1" t="s">
        <v>306</v>
      </c>
      <c r="C313" s="1" t="s">
        <v>28</v>
      </c>
      <c r="D313" s="2">
        <v>1</v>
      </c>
      <c r="E313" s="27"/>
      <c r="F313" s="28">
        <f t="shared" si="4"/>
        <v>0</v>
      </c>
      <c r="G313" s="1"/>
      <c r="H313" s="27" t="str">
        <f>IFERROR(IF(E313="","",IF(VLOOKUP($B313,Blad1!$A:$A,1,0)=B313,IF(OR(IFERROR(FIND("PBR",B313),0)&gt;1,IFERROR(FIND("®",B313),0)&gt;1,IFERROR(FIND("™",B313),0)&gt;1),$E313,""),"")),"N/B")</f>
        <v/>
      </c>
      <c r="I313" s="28">
        <f t="shared" si="5"/>
        <v>0</v>
      </c>
    </row>
    <row r="314" spans="1:9" ht="15.75" customHeight="1" x14ac:dyDescent="0.25">
      <c r="A314" s="1">
        <v>20</v>
      </c>
      <c r="B314" s="1" t="s">
        <v>307</v>
      </c>
      <c r="C314" s="1" t="s">
        <v>58</v>
      </c>
      <c r="D314" s="2">
        <v>2.75</v>
      </c>
      <c r="E314" s="27"/>
      <c r="F314" s="28">
        <f t="shared" si="4"/>
        <v>0</v>
      </c>
      <c r="G314" s="1"/>
      <c r="H314" s="27" t="str">
        <f>IFERROR(IF(E314="","",IF(VLOOKUP($B314,Blad1!$A:$A,1,0)=B314,IF(OR(IFERROR(FIND("PBR",B314),0)&gt;1,IFERROR(FIND("®",B314),0)&gt;1,IFERROR(FIND("™",B314),0)&gt;1),$E314,""),"")),"N/B")</f>
        <v/>
      </c>
      <c r="I314" s="28">
        <f t="shared" si="5"/>
        <v>0</v>
      </c>
    </row>
    <row r="315" spans="1:9" ht="15.75" customHeight="1" x14ac:dyDescent="0.25">
      <c r="A315" s="1">
        <v>50</v>
      </c>
      <c r="B315" s="1" t="s">
        <v>308</v>
      </c>
      <c r="C315" s="1" t="s">
        <v>58</v>
      </c>
      <c r="D315" s="2">
        <v>2.75</v>
      </c>
      <c r="E315" s="27"/>
      <c r="F315" s="28">
        <f t="shared" si="4"/>
        <v>0</v>
      </c>
      <c r="G315" s="1"/>
      <c r="H315" s="27" t="str">
        <f>IFERROR(IF(E315="","",IF(VLOOKUP($B315,Blad1!$A:$A,1,0)=B315,IF(OR(IFERROR(FIND("PBR",B315),0)&gt;1,IFERROR(FIND("®",B315),0)&gt;1,IFERROR(FIND("™",B315),0)&gt;1),$E315,""),"")),"N/B")</f>
        <v/>
      </c>
      <c r="I315" s="28">
        <f t="shared" si="5"/>
        <v>0</v>
      </c>
    </row>
    <row r="316" spans="1:9" ht="15.75" customHeight="1" x14ac:dyDescent="0.25">
      <c r="A316" s="1">
        <v>180</v>
      </c>
      <c r="B316" s="1" t="s">
        <v>309</v>
      </c>
      <c r="C316" s="1" t="s">
        <v>28</v>
      </c>
      <c r="D316" s="2">
        <v>0.7</v>
      </c>
      <c r="E316" s="27"/>
      <c r="F316" s="28">
        <f t="shared" si="4"/>
        <v>0</v>
      </c>
      <c r="G316" s="1"/>
      <c r="H316" s="27" t="str">
        <f>IFERROR(IF(E316="","",IF(VLOOKUP($B316,Blad1!$A:$A,1,0)=B316,IF(OR(IFERROR(FIND("PBR",B316),0)&gt;1,IFERROR(FIND("®",B316),0)&gt;1,IFERROR(FIND("™",B316),0)&gt;1),$E316,""),"")),"N/B")</f>
        <v/>
      </c>
      <c r="I316" s="28">
        <f t="shared" si="5"/>
        <v>0</v>
      </c>
    </row>
    <row r="317" spans="1:9" ht="15.75" customHeight="1" x14ac:dyDescent="0.25">
      <c r="A317" s="1">
        <v>350</v>
      </c>
      <c r="B317" s="1" t="s">
        <v>310</v>
      </c>
      <c r="C317" s="1" t="s">
        <v>28</v>
      </c>
      <c r="D317" s="2">
        <v>0.65</v>
      </c>
      <c r="E317" s="27"/>
      <c r="F317" s="28">
        <f t="shared" si="4"/>
        <v>0</v>
      </c>
      <c r="G317" s="1"/>
      <c r="H317" s="27" t="str">
        <f>IFERROR(IF(E317="","",IF(VLOOKUP($B317,Blad1!$A:$A,1,0)=B317,IF(OR(IFERROR(FIND("PBR",B317),0)&gt;1,IFERROR(FIND("®",B317),0)&gt;1,IFERROR(FIND("™",B317),0)&gt;1),$E317,""),"")),"N/B")</f>
        <v/>
      </c>
      <c r="I317" s="28">
        <f t="shared" si="5"/>
        <v>0</v>
      </c>
    </row>
    <row r="318" spans="1:9" ht="15.75" customHeight="1" x14ac:dyDescent="0.25">
      <c r="A318" s="1">
        <v>400</v>
      </c>
      <c r="B318" s="1" t="s">
        <v>311</v>
      </c>
      <c r="C318" s="1" t="s">
        <v>86</v>
      </c>
      <c r="D318" s="2">
        <v>0.85</v>
      </c>
      <c r="E318" s="27"/>
      <c r="F318" s="28">
        <f t="shared" si="4"/>
        <v>0</v>
      </c>
      <c r="G318" s="1"/>
      <c r="H318" s="27" t="str">
        <f>IFERROR(IF(E318="","",IF(VLOOKUP($B318,Blad1!$A:$A,1,0)=B318,IF(OR(IFERROR(FIND("PBR",B318),0)&gt;1,IFERROR(FIND("®",B318),0)&gt;1,IFERROR(FIND("™",B318),0)&gt;1),$E318,""),"")),"N/B")</f>
        <v/>
      </c>
      <c r="I318" s="28">
        <f t="shared" si="5"/>
        <v>0</v>
      </c>
    </row>
    <row r="319" spans="1:9" ht="15.75" customHeight="1" x14ac:dyDescent="0.25">
      <c r="A319" s="1">
        <v>600</v>
      </c>
      <c r="B319" s="1" t="s">
        <v>311</v>
      </c>
      <c r="C319" s="1" t="s">
        <v>28</v>
      </c>
      <c r="D319" s="2">
        <v>0.65</v>
      </c>
      <c r="E319" s="27"/>
      <c r="F319" s="28">
        <f t="shared" si="4"/>
        <v>0</v>
      </c>
      <c r="G319" s="1"/>
      <c r="H319" s="27" t="str">
        <f>IFERROR(IF(E319="","",IF(VLOOKUP($B319,Blad1!$A:$A,1,0)=B319,IF(OR(IFERROR(FIND("PBR",B319),0)&gt;1,IFERROR(FIND("®",B319),0)&gt;1,IFERROR(FIND("™",B319),0)&gt;1),$E319,""),"")),"N/B")</f>
        <v/>
      </c>
      <c r="I319" s="28">
        <f t="shared" si="5"/>
        <v>0</v>
      </c>
    </row>
    <row r="320" spans="1:9" ht="15.75" customHeight="1" x14ac:dyDescent="0.25">
      <c r="A320" s="1">
        <v>375</v>
      </c>
      <c r="B320" s="1" t="s">
        <v>312</v>
      </c>
      <c r="C320" s="1" t="s">
        <v>86</v>
      </c>
      <c r="D320" s="2">
        <v>1.25</v>
      </c>
      <c r="E320" s="27"/>
      <c r="F320" s="28">
        <f t="shared" si="4"/>
        <v>0</v>
      </c>
      <c r="G320" s="1"/>
      <c r="H320" s="27" t="str">
        <f>IFERROR(IF(E320="","",IF(VLOOKUP($B320,Blad1!$A:$A,1,0)=B320,IF(OR(IFERROR(FIND("PBR",B320),0)&gt;1,IFERROR(FIND("®",B320),0)&gt;1,IFERROR(FIND("™",B320),0)&gt;1),$E320,""),"")),"N/B")</f>
        <v/>
      </c>
      <c r="I320" s="28">
        <f t="shared" si="5"/>
        <v>0</v>
      </c>
    </row>
    <row r="321" spans="1:9" ht="15.75" customHeight="1" x14ac:dyDescent="0.25">
      <c r="A321" s="1">
        <v>4426</v>
      </c>
      <c r="B321" s="1" t="s">
        <v>312</v>
      </c>
      <c r="C321" s="1" t="s">
        <v>28</v>
      </c>
      <c r="D321" s="2">
        <v>0.75</v>
      </c>
      <c r="E321" s="27"/>
      <c r="F321" s="28">
        <f t="shared" si="4"/>
        <v>0</v>
      </c>
      <c r="G321" s="1"/>
      <c r="H321" s="27" t="str">
        <f>IFERROR(IF(E321="","",IF(VLOOKUP($B321,Blad1!$A:$A,1,0)=B321,IF(OR(IFERROR(FIND("PBR",B321),0)&gt;1,IFERROR(FIND("®",B321),0)&gt;1,IFERROR(FIND("™",B321),0)&gt;1),$E321,""),"")),"N/B")</f>
        <v/>
      </c>
      <c r="I321" s="28">
        <f t="shared" si="5"/>
        <v>0</v>
      </c>
    </row>
    <row r="322" spans="1:9" ht="15.75" customHeight="1" x14ac:dyDescent="0.25">
      <c r="A322" s="1">
        <v>60</v>
      </c>
      <c r="B322" s="1" t="s">
        <v>313</v>
      </c>
      <c r="C322" s="1" t="s">
        <v>28</v>
      </c>
      <c r="D322" s="2">
        <v>1.25</v>
      </c>
      <c r="E322" s="27"/>
      <c r="F322" s="28">
        <f t="shared" si="4"/>
        <v>0</v>
      </c>
      <c r="G322" s="1"/>
      <c r="H322" s="27" t="str">
        <f>IFERROR(IF(E322="","",IF(VLOOKUP($B322,Blad1!$A:$A,1,0)=B322,IF(OR(IFERROR(FIND("PBR",B322),0)&gt;1,IFERROR(FIND("®",B322),0)&gt;1,IFERROR(FIND("™",B322),0)&gt;1),$E322,""),"")),"N/B")</f>
        <v/>
      </c>
      <c r="I322" s="28">
        <f t="shared" si="5"/>
        <v>0</v>
      </c>
    </row>
    <row r="323" spans="1:9" ht="15.75" customHeight="1" x14ac:dyDescent="0.25">
      <c r="A323" s="1">
        <v>30</v>
      </c>
      <c r="B323" s="1" t="s">
        <v>314</v>
      </c>
      <c r="C323" s="1" t="s">
        <v>86</v>
      </c>
      <c r="D323" s="2">
        <v>1.75</v>
      </c>
      <c r="E323" s="27"/>
      <c r="F323" s="28">
        <f t="shared" si="4"/>
        <v>0</v>
      </c>
      <c r="G323" s="1"/>
      <c r="H323" s="27" t="str">
        <f>IFERROR(IF(E323="","",IF(VLOOKUP($B323,Blad1!$A:$A,1,0)=B323,IF(OR(IFERROR(FIND("PBR",B323),0)&gt;1,IFERROR(FIND("®",B323),0)&gt;1,IFERROR(FIND("™",B323),0)&gt;1),$E323,""),"")),"N/B")</f>
        <v/>
      </c>
      <c r="I323" s="28">
        <f t="shared" si="5"/>
        <v>0</v>
      </c>
    </row>
    <row r="324" spans="1:9" ht="15.75" customHeight="1" x14ac:dyDescent="0.25">
      <c r="A324" s="1">
        <v>100</v>
      </c>
      <c r="B324" s="1" t="s">
        <v>315</v>
      </c>
      <c r="C324" s="1" t="s">
        <v>58</v>
      </c>
      <c r="D324" s="2">
        <v>6.5</v>
      </c>
      <c r="E324" s="27"/>
      <c r="F324" s="28">
        <f t="shared" si="4"/>
        <v>0</v>
      </c>
      <c r="G324" s="1"/>
      <c r="H324" s="27" t="str">
        <f>IFERROR(IF(E324="","",IF(VLOOKUP($B324,Blad1!$A:$A,1,0)=B324,IF(OR(IFERROR(FIND("PBR",B324),0)&gt;1,IFERROR(FIND("®",B324),0)&gt;1,IFERROR(FIND("™",B324),0)&gt;1),$E324,""),"")),"N/B")</f>
        <v/>
      </c>
      <c r="I324" s="28">
        <f t="shared" si="5"/>
        <v>0</v>
      </c>
    </row>
    <row r="325" spans="1:9" ht="15.75" customHeight="1" x14ac:dyDescent="0.25">
      <c r="A325" s="1">
        <v>125</v>
      </c>
      <c r="B325" s="1" t="s">
        <v>316</v>
      </c>
      <c r="C325" s="1" t="s">
        <v>28</v>
      </c>
      <c r="D325" s="2">
        <v>1.35</v>
      </c>
      <c r="E325" s="27"/>
      <c r="F325" s="28">
        <f t="shared" si="4"/>
        <v>0</v>
      </c>
      <c r="G325" s="1"/>
      <c r="H325" s="27" t="str">
        <f>IFERROR(IF(E325="","",IF(VLOOKUP($B325,Blad1!$A:$A,1,0)=B325,IF(OR(IFERROR(FIND("PBR",B325),0)&gt;1,IFERROR(FIND("®",B325),0)&gt;1,IFERROR(FIND("™",B325),0)&gt;1),$E325,""),"")),"N/B")</f>
        <v/>
      </c>
      <c r="I325" s="28">
        <f t="shared" si="5"/>
        <v>0</v>
      </c>
    </row>
    <row r="326" spans="1:9" ht="15.75" customHeight="1" x14ac:dyDescent="0.25">
      <c r="A326" s="1">
        <v>50</v>
      </c>
      <c r="B326" s="1" t="s">
        <v>317</v>
      </c>
      <c r="C326" s="1" t="s">
        <v>58</v>
      </c>
      <c r="D326" s="2">
        <v>7.5</v>
      </c>
      <c r="E326" s="27"/>
      <c r="F326" s="28">
        <f t="shared" si="4"/>
        <v>0</v>
      </c>
      <c r="G326" s="1"/>
      <c r="H326" s="27" t="str">
        <f>IFERROR(IF(E326="","",IF(VLOOKUP($B326,Blad1!$A:$A,1,0)=B326,IF(OR(IFERROR(FIND("PBR",B326),0)&gt;1,IFERROR(FIND("®",B326),0)&gt;1,IFERROR(FIND("™",B326),0)&gt;1),$E326,""),"")),"N/B")</f>
        <v/>
      </c>
      <c r="I326" s="28">
        <f t="shared" si="5"/>
        <v>0</v>
      </c>
    </row>
    <row r="327" spans="1:9" ht="15.75" customHeight="1" x14ac:dyDescent="0.25">
      <c r="A327" s="1">
        <v>34</v>
      </c>
      <c r="B327" s="1" t="s">
        <v>318</v>
      </c>
      <c r="C327" s="1" t="s">
        <v>58</v>
      </c>
      <c r="D327" s="2">
        <v>6.5</v>
      </c>
      <c r="E327" s="27"/>
      <c r="F327" s="28">
        <f t="shared" si="4"/>
        <v>0</v>
      </c>
      <c r="G327" s="1"/>
      <c r="H327" s="27" t="str">
        <f>IFERROR(IF(E327="","",IF(VLOOKUP($B327,Blad1!$A:$A,1,0)=B327,IF(OR(IFERROR(FIND("PBR",B327),0)&gt;1,IFERROR(FIND("®",B327),0)&gt;1,IFERROR(FIND("™",B327),0)&gt;1),$E327,""),"")),"N/B")</f>
        <v/>
      </c>
      <c r="I327" s="28">
        <f t="shared" si="5"/>
        <v>0</v>
      </c>
    </row>
    <row r="328" spans="1:9" ht="15.75" customHeight="1" x14ac:dyDescent="0.25">
      <c r="A328" s="1">
        <v>680</v>
      </c>
      <c r="B328" s="1" t="s">
        <v>319</v>
      </c>
      <c r="C328" s="1" t="s">
        <v>28</v>
      </c>
      <c r="D328" s="2">
        <v>0.7</v>
      </c>
      <c r="E328" s="27"/>
      <c r="F328" s="28">
        <f t="shared" si="4"/>
        <v>0</v>
      </c>
      <c r="G328" s="1"/>
      <c r="H328" s="27" t="str">
        <f>IFERROR(IF(E328="","",IF(VLOOKUP($B328,Blad1!$A:$A,1,0)=B328,IF(OR(IFERROR(FIND("PBR",B328),0)&gt;1,IFERROR(FIND("®",B328),0)&gt;1,IFERROR(FIND("™",B328),0)&gt;1),$E328,""),"")),"N/B")</f>
        <v/>
      </c>
      <c r="I328" s="28">
        <f t="shared" si="5"/>
        <v>0</v>
      </c>
    </row>
    <row r="329" spans="1:9" ht="15.75" customHeight="1" x14ac:dyDescent="0.25">
      <c r="A329" s="1">
        <v>160</v>
      </c>
      <c r="B329" s="1" t="s">
        <v>320</v>
      </c>
      <c r="C329" s="1" t="s">
        <v>28</v>
      </c>
      <c r="D329" s="2">
        <v>1.1499999999999999</v>
      </c>
      <c r="E329" s="27"/>
      <c r="F329" s="28">
        <f t="shared" si="4"/>
        <v>0</v>
      </c>
      <c r="G329" s="1"/>
      <c r="H329" s="27" t="str">
        <f>IFERROR(IF(E329="","",IF(VLOOKUP($B329,Blad1!$A:$A,1,0)=B329,IF(OR(IFERROR(FIND("PBR",B329),0)&gt;1,IFERROR(FIND("®",B329),0)&gt;1,IFERROR(FIND("™",B329),0)&gt;1),$E329,""),"")),"N/B")</f>
        <v/>
      </c>
      <c r="I329" s="28">
        <f t="shared" si="5"/>
        <v>0</v>
      </c>
    </row>
    <row r="330" spans="1:9" ht="15.75" customHeight="1" x14ac:dyDescent="0.25">
      <c r="A330" s="1">
        <v>84</v>
      </c>
      <c r="B330" s="1" t="s">
        <v>321</v>
      </c>
      <c r="C330" s="1" t="s">
        <v>28</v>
      </c>
      <c r="D330" s="2">
        <v>1.1499999999999999</v>
      </c>
      <c r="E330" s="27"/>
      <c r="F330" s="28">
        <f t="shared" si="4"/>
        <v>0</v>
      </c>
      <c r="G330" s="1"/>
      <c r="H330" s="27" t="str">
        <f>IFERROR(IF(E330="","",IF(VLOOKUP($B330,Blad1!$A:$A,1,0)=B330,IF(OR(IFERROR(FIND("PBR",B330),0)&gt;1,IFERROR(FIND("®",B330),0)&gt;1,IFERROR(FIND("™",B330),0)&gt;1),$E330,""),"")),"N/B")</f>
        <v/>
      </c>
      <c r="I330" s="28">
        <f t="shared" si="5"/>
        <v>0</v>
      </c>
    </row>
    <row r="331" spans="1:9" ht="15.75" customHeight="1" x14ac:dyDescent="0.25">
      <c r="A331" s="1">
        <v>80</v>
      </c>
      <c r="B331" s="1" t="s">
        <v>322</v>
      </c>
      <c r="C331" s="1" t="s">
        <v>28</v>
      </c>
      <c r="D331" s="2">
        <v>2.25</v>
      </c>
      <c r="E331" s="27"/>
      <c r="F331" s="28">
        <f t="shared" si="4"/>
        <v>0</v>
      </c>
      <c r="G331" s="1"/>
      <c r="H331" s="27" t="str">
        <f>IFERROR(IF(E331="","",IF(VLOOKUP($B331,Blad1!$A:$A,1,0)=B331,IF(OR(IFERROR(FIND("PBR",B331),0)&gt;1,IFERROR(FIND("®",B331),0)&gt;1,IFERROR(FIND("™",B331),0)&gt;1),$E331,""),"")),"N/B")</f>
        <v/>
      </c>
      <c r="I331" s="28">
        <f t="shared" si="5"/>
        <v>0</v>
      </c>
    </row>
    <row r="332" spans="1:9" ht="15.75" customHeight="1" x14ac:dyDescent="0.25">
      <c r="A332" s="1">
        <v>268</v>
      </c>
      <c r="B332" s="1" t="s">
        <v>323</v>
      </c>
      <c r="C332" s="1" t="s">
        <v>86</v>
      </c>
      <c r="D332" s="2">
        <v>3.5</v>
      </c>
      <c r="E332" s="27"/>
      <c r="F332" s="28">
        <f t="shared" si="4"/>
        <v>0</v>
      </c>
      <c r="G332" s="1"/>
      <c r="H332" s="27" t="str">
        <f>IFERROR(IF(E332="","",IF(VLOOKUP($B332,Blad1!$A:$A,1,0)=B332,IF(OR(IFERROR(FIND("PBR",B332),0)&gt;1,IFERROR(FIND("®",B332),0)&gt;1,IFERROR(FIND("™",B332),0)&gt;1),$E332,""),"")),"N/B")</f>
        <v/>
      </c>
      <c r="I332" s="28">
        <f t="shared" si="5"/>
        <v>0</v>
      </c>
    </row>
    <row r="333" spans="1:9" ht="15.75" customHeight="1" x14ac:dyDescent="0.25">
      <c r="A333" s="1">
        <v>80</v>
      </c>
      <c r="B333" s="1" t="s">
        <v>324</v>
      </c>
      <c r="C333" s="1" t="s">
        <v>86</v>
      </c>
      <c r="D333" s="2">
        <v>2.25</v>
      </c>
      <c r="E333" s="27"/>
      <c r="F333" s="28">
        <f t="shared" si="4"/>
        <v>0</v>
      </c>
      <c r="G333" s="1"/>
      <c r="H333" s="27" t="str">
        <f>IFERROR(IF(E333="","",IF(VLOOKUP($B333,Blad1!$A:$A,1,0)=B333,IF(OR(IFERROR(FIND("PBR",B333),0)&gt;1,IFERROR(FIND("®",B333),0)&gt;1,IFERROR(FIND("™",B333),0)&gt;1),$E333,""),"")),"N/B")</f>
        <v/>
      </c>
      <c r="I333" s="28">
        <f t="shared" si="5"/>
        <v>0</v>
      </c>
    </row>
    <row r="334" spans="1:9" ht="15.75" customHeight="1" x14ac:dyDescent="0.25">
      <c r="A334" s="1">
        <v>65</v>
      </c>
      <c r="B334" s="1" t="s">
        <v>325</v>
      </c>
      <c r="C334" s="1" t="s">
        <v>28</v>
      </c>
      <c r="D334" s="2">
        <v>2</v>
      </c>
      <c r="E334" s="27"/>
      <c r="F334" s="28">
        <f t="shared" si="4"/>
        <v>0</v>
      </c>
      <c r="G334" s="1"/>
      <c r="H334" s="27" t="str">
        <f>IFERROR(IF(E334="","",IF(VLOOKUP($B334,Blad1!$A:$A,1,0)=B334,IF(OR(IFERROR(FIND("PBR",B334),0)&gt;1,IFERROR(FIND("®",B334),0)&gt;1,IFERROR(FIND("™",B334),0)&gt;1),$E334,""),"")),"N/B")</f>
        <v/>
      </c>
      <c r="I334" s="28">
        <f t="shared" si="5"/>
        <v>0</v>
      </c>
    </row>
    <row r="335" spans="1:9" ht="15.75" customHeight="1" x14ac:dyDescent="0.25">
      <c r="A335" s="1">
        <v>310</v>
      </c>
      <c r="B335" s="1" t="s">
        <v>326</v>
      </c>
      <c r="C335" s="1" t="s">
        <v>28</v>
      </c>
      <c r="D335" s="2">
        <v>2</v>
      </c>
      <c r="E335" s="27"/>
      <c r="F335" s="28">
        <f t="shared" si="4"/>
        <v>0</v>
      </c>
      <c r="G335" s="1"/>
      <c r="H335" s="27" t="str">
        <f>IFERROR(IF(E335="","",IF(VLOOKUP($B335,Blad1!$A:$A,1,0)=B335,IF(OR(IFERROR(FIND("PBR",B335),0)&gt;1,IFERROR(FIND("®",B335),0)&gt;1,IFERROR(FIND("™",B335),0)&gt;1),$E335,""),"")),"N/B")</f>
        <v/>
      </c>
      <c r="I335" s="28">
        <f t="shared" si="5"/>
        <v>0</v>
      </c>
    </row>
    <row r="336" spans="1:9" ht="15.75" customHeight="1" x14ac:dyDescent="0.25">
      <c r="A336" s="1">
        <v>510</v>
      </c>
      <c r="B336" s="1" t="s">
        <v>327</v>
      </c>
      <c r="C336" s="1" t="s">
        <v>56</v>
      </c>
      <c r="D336" s="2">
        <v>1.25</v>
      </c>
      <c r="E336" s="27"/>
      <c r="F336" s="28">
        <f t="shared" si="4"/>
        <v>0</v>
      </c>
      <c r="G336" s="1"/>
      <c r="H336" s="27" t="str">
        <f>IFERROR(IF(E336="","",IF(VLOOKUP($B336,Blad1!$A:$A,1,0)=B336,IF(OR(IFERROR(FIND("PBR",B336),0)&gt;1,IFERROR(FIND("®",B336),0)&gt;1,IFERROR(FIND("™",B336),0)&gt;1),$E336,""),"")),"N/B")</f>
        <v/>
      </c>
      <c r="I336" s="28">
        <f t="shared" si="5"/>
        <v>0</v>
      </c>
    </row>
    <row r="337" spans="1:9" ht="15.75" customHeight="1" x14ac:dyDescent="0.25">
      <c r="A337" s="1">
        <v>240</v>
      </c>
      <c r="B337" s="1" t="s">
        <v>328</v>
      </c>
      <c r="C337" s="1" t="s">
        <v>56</v>
      </c>
      <c r="D337" s="2">
        <v>2.5</v>
      </c>
      <c r="E337" s="27"/>
      <c r="F337" s="28">
        <f t="shared" si="4"/>
        <v>0</v>
      </c>
      <c r="G337" s="1"/>
      <c r="H337" s="27" t="str">
        <f>IFERROR(IF(E337="","",IF(VLOOKUP($B337,Blad1!$A:$A,1,0)=B337,IF(OR(IFERROR(FIND("PBR",B337),0)&gt;1,IFERROR(FIND("®",B337),0)&gt;1,IFERROR(FIND("™",B337),0)&gt;1),$E337,""),"")),"N/B")</f>
        <v/>
      </c>
      <c r="I337" s="28">
        <f t="shared" si="5"/>
        <v>0</v>
      </c>
    </row>
    <row r="338" spans="1:9" ht="15.75" customHeight="1" x14ac:dyDescent="0.25">
      <c r="A338" s="1">
        <v>122</v>
      </c>
      <c r="B338" s="1" t="s">
        <v>329</v>
      </c>
      <c r="C338" s="1" t="s">
        <v>58</v>
      </c>
      <c r="D338" s="2">
        <v>2.8</v>
      </c>
      <c r="E338" s="27"/>
      <c r="F338" s="28">
        <f t="shared" si="4"/>
        <v>0</v>
      </c>
      <c r="G338" s="1"/>
      <c r="H338" s="27" t="str">
        <f>IFERROR(IF(E338="","",IF(VLOOKUP($B338,Blad1!$A:$A,1,0)=B338,IF(OR(IFERROR(FIND("PBR",B338),0)&gt;1,IFERROR(FIND("®",B338),0)&gt;1,IFERROR(FIND("™",B338),0)&gt;1),$E338,""),"")),"N/B")</f>
        <v/>
      </c>
      <c r="I338" s="28">
        <f t="shared" si="5"/>
        <v>0</v>
      </c>
    </row>
    <row r="339" spans="1:9" ht="15.75" customHeight="1" x14ac:dyDescent="0.25">
      <c r="A339" s="1">
        <v>1100</v>
      </c>
      <c r="B339" s="1" t="s">
        <v>329</v>
      </c>
      <c r="C339" s="1" t="s">
        <v>28</v>
      </c>
      <c r="D339" s="2">
        <v>0.9</v>
      </c>
      <c r="E339" s="27"/>
      <c r="F339" s="28">
        <f t="shared" si="4"/>
        <v>0</v>
      </c>
      <c r="G339" s="1"/>
      <c r="H339" s="27" t="str">
        <f>IFERROR(IF(E339="","",IF(VLOOKUP($B339,Blad1!$A:$A,1,0)=B339,IF(OR(IFERROR(FIND("PBR",B339),0)&gt;1,IFERROR(FIND("®",B339),0)&gt;1,IFERROR(FIND("™",B339),0)&gt;1),$E339,""),"")),"N/B")</f>
        <v/>
      </c>
      <c r="I339" s="28">
        <f t="shared" si="5"/>
        <v>0</v>
      </c>
    </row>
    <row r="340" spans="1:9" ht="15.75" customHeight="1" x14ac:dyDescent="0.25">
      <c r="A340" s="1">
        <v>80</v>
      </c>
      <c r="B340" s="1" t="s">
        <v>330</v>
      </c>
      <c r="C340" s="1" t="s">
        <v>28</v>
      </c>
      <c r="D340" s="2">
        <v>0.65</v>
      </c>
      <c r="E340" s="27"/>
      <c r="F340" s="28">
        <f t="shared" si="4"/>
        <v>0</v>
      </c>
      <c r="G340" s="1"/>
      <c r="H340" s="27" t="str">
        <f>IFERROR(IF(E340="","",IF(VLOOKUP($B340,Blad1!$A:$A,1,0)=B340,IF(OR(IFERROR(FIND("PBR",B340),0)&gt;1,IFERROR(FIND("®",B340),0)&gt;1,IFERROR(FIND("™",B340),0)&gt;1),$E340,""),"")),"N/B")</f>
        <v/>
      </c>
      <c r="I340" s="28">
        <f t="shared" si="5"/>
        <v>0</v>
      </c>
    </row>
    <row r="341" spans="1:9" ht="15.75" customHeight="1" x14ac:dyDescent="0.25">
      <c r="A341" s="1">
        <v>992</v>
      </c>
      <c r="B341" s="1" t="s">
        <v>331</v>
      </c>
      <c r="C341" s="1" t="s">
        <v>28</v>
      </c>
      <c r="D341" s="2">
        <v>0.65</v>
      </c>
      <c r="E341" s="27"/>
      <c r="F341" s="28">
        <f t="shared" si="4"/>
        <v>0</v>
      </c>
      <c r="G341" s="1"/>
      <c r="H341" s="27" t="str">
        <f>IFERROR(IF(E341="","",IF(VLOOKUP($B341,Blad1!$A:$A,1,0)=B341,IF(OR(IFERROR(FIND("PBR",B341),0)&gt;1,IFERROR(FIND("®",B341),0)&gt;1,IFERROR(FIND("™",B341),0)&gt;1),$E341,""),"")),"N/B")</f>
        <v/>
      </c>
      <c r="I341" s="28">
        <f t="shared" si="5"/>
        <v>0</v>
      </c>
    </row>
    <row r="342" spans="1:9" ht="15.75" customHeight="1" x14ac:dyDescent="0.25">
      <c r="A342" s="1">
        <v>160</v>
      </c>
      <c r="B342" s="1" t="s">
        <v>332</v>
      </c>
      <c r="C342" s="1" t="s">
        <v>28</v>
      </c>
      <c r="D342" s="2">
        <v>0.65</v>
      </c>
      <c r="E342" s="27"/>
      <c r="F342" s="28">
        <f t="shared" si="4"/>
        <v>0</v>
      </c>
      <c r="G342" s="1"/>
      <c r="H342" s="27" t="str">
        <f>IFERROR(IF(E342="","",IF(VLOOKUP($B342,Blad1!$A:$A,1,0)=B342,IF(OR(IFERROR(FIND("PBR",B342),0)&gt;1,IFERROR(FIND("®",B342),0)&gt;1,IFERROR(FIND("™",B342),0)&gt;1),$E342,""),"")),"N/B")</f>
        <v/>
      </c>
      <c r="I342" s="28">
        <f t="shared" si="5"/>
        <v>0</v>
      </c>
    </row>
    <row r="343" spans="1:9" ht="15.75" customHeight="1" x14ac:dyDescent="0.25">
      <c r="A343" s="1">
        <v>100</v>
      </c>
      <c r="B343" s="1" t="s">
        <v>333</v>
      </c>
      <c r="C343" s="1" t="s">
        <v>334</v>
      </c>
      <c r="D343" s="2">
        <v>4.5</v>
      </c>
      <c r="E343" s="27"/>
      <c r="F343" s="28">
        <f t="shared" si="4"/>
        <v>0</v>
      </c>
      <c r="G343" s="1"/>
      <c r="H343" s="27" t="str">
        <f>IFERROR(IF(E343="","",IF(VLOOKUP($B343,Blad1!$A:$A,1,0)=B343,IF(OR(IFERROR(FIND("PBR",B343),0)&gt;1,IFERROR(FIND("®",B343),0)&gt;1,IFERROR(FIND("™",B343),0)&gt;1),$E343,""),"")),"N/B")</f>
        <v/>
      </c>
      <c r="I343" s="28">
        <f t="shared" si="5"/>
        <v>0</v>
      </c>
    </row>
    <row r="344" spans="1:9" ht="15.75" customHeight="1" x14ac:dyDescent="0.25">
      <c r="A344" s="1">
        <v>359</v>
      </c>
      <c r="B344" s="1" t="s">
        <v>335</v>
      </c>
      <c r="C344" s="1" t="s">
        <v>334</v>
      </c>
      <c r="D344" s="2">
        <v>4.5</v>
      </c>
      <c r="E344" s="27"/>
      <c r="F344" s="28">
        <f t="shared" si="4"/>
        <v>0</v>
      </c>
      <c r="G344" s="1"/>
      <c r="H344" s="27" t="str">
        <f>IFERROR(IF(E344="","",IF(VLOOKUP($B344,Blad1!$A:$A,1,0)=B344,IF(OR(IFERROR(FIND("PBR",B344),0)&gt;1,IFERROR(FIND("®",B344),0)&gt;1,IFERROR(FIND("™",B344),0)&gt;1),$E344,""),"")),"N/B")</f>
        <v/>
      </c>
      <c r="I344" s="28">
        <f t="shared" si="5"/>
        <v>0</v>
      </c>
    </row>
    <row r="345" spans="1:9" ht="15.75" customHeight="1" x14ac:dyDescent="0.25">
      <c r="A345" s="1">
        <v>50</v>
      </c>
      <c r="B345" s="1" t="s">
        <v>336</v>
      </c>
      <c r="C345" s="1" t="s">
        <v>334</v>
      </c>
      <c r="D345" s="2">
        <v>4.5</v>
      </c>
      <c r="E345" s="27"/>
      <c r="F345" s="28">
        <f t="shared" si="4"/>
        <v>0</v>
      </c>
      <c r="G345" s="1"/>
      <c r="H345" s="27" t="str">
        <f>IFERROR(IF(E345="","",IF(VLOOKUP($B345,Blad1!$A:$A,1,0)=B345,IF(OR(IFERROR(FIND("PBR",B345),0)&gt;1,IFERROR(FIND("®",B345),0)&gt;1,IFERROR(FIND("™",B345),0)&gt;1),$E345,""),"")),"N/B")</f>
        <v/>
      </c>
      <c r="I345" s="28">
        <f t="shared" si="5"/>
        <v>0</v>
      </c>
    </row>
    <row r="346" spans="1:9" ht="15.75" customHeight="1" x14ac:dyDescent="0.25">
      <c r="A346" s="1">
        <v>313</v>
      </c>
      <c r="B346" s="1" t="s">
        <v>337</v>
      </c>
      <c r="C346" s="1" t="s">
        <v>334</v>
      </c>
      <c r="D346" s="2">
        <v>4.5</v>
      </c>
      <c r="E346" s="27"/>
      <c r="F346" s="28">
        <f t="shared" si="4"/>
        <v>0</v>
      </c>
      <c r="G346" s="1"/>
      <c r="H346" s="27" t="str">
        <f>IFERROR(IF(E346="","",IF(VLOOKUP($B346,Blad1!$A:$A,1,0)=B346,IF(OR(IFERROR(FIND("PBR",B346),0)&gt;1,IFERROR(FIND("®",B346),0)&gt;1,IFERROR(FIND("™",B346),0)&gt;1),$E346,""),"")),"N/B")</f>
        <v/>
      </c>
      <c r="I346" s="28">
        <f t="shared" si="5"/>
        <v>0</v>
      </c>
    </row>
    <row r="347" spans="1:9" ht="15.75" customHeight="1" x14ac:dyDescent="0.25">
      <c r="A347" s="1">
        <v>50</v>
      </c>
      <c r="B347" s="1" t="s">
        <v>338</v>
      </c>
      <c r="C347" s="1" t="s">
        <v>334</v>
      </c>
      <c r="D347" s="2">
        <v>4.5</v>
      </c>
      <c r="E347" s="27"/>
      <c r="F347" s="28">
        <f t="shared" si="4"/>
        <v>0</v>
      </c>
      <c r="G347" s="1"/>
      <c r="H347" s="27" t="str">
        <f>IFERROR(IF(E347="","",IF(VLOOKUP($B347,Blad1!$A:$A,1,0)=B347,IF(OR(IFERROR(FIND("PBR",B347),0)&gt;1,IFERROR(FIND("®",B347),0)&gt;1,IFERROR(FIND("™",B347),0)&gt;1),$E347,""),"")),"N/B")</f>
        <v/>
      </c>
      <c r="I347" s="28">
        <f t="shared" si="5"/>
        <v>0</v>
      </c>
    </row>
    <row r="348" spans="1:9" ht="15.75" customHeight="1" x14ac:dyDescent="0.25">
      <c r="A348" s="1">
        <v>340</v>
      </c>
      <c r="B348" s="1" t="s">
        <v>339</v>
      </c>
      <c r="C348" s="1" t="s">
        <v>28</v>
      </c>
      <c r="D348" s="2">
        <v>1.75</v>
      </c>
      <c r="E348" s="27"/>
      <c r="F348" s="28">
        <f t="shared" si="4"/>
        <v>0</v>
      </c>
      <c r="G348" s="1"/>
      <c r="H348" s="27" t="str">
        <f>IFERROR(IF(E348="","",IF(VLOOKUP($B348,Blad1!$A:$A,1,0)=B348,IF(OR(IFERROR(FIND("PBR",B348),0)&gt;1,IFERROR(FIND("®",B348),0)&gt;1,IFERROR(FIND("™",B348),0)&gt;1),$E348,""),"")),"N/B")</f>
        <v/>
      </c>
      <c r="I348" s="28">
        <f t="shared" si="5"/>
        <v>0</v>
      </c>
    </row>
    <row r="349" spans="1:9" ht="15.75" customHeight="1" x14ac:dyDescent="0.25">
      <c r="A349" s="1">
        <v>600</v>
      </c>
      <c r="B349" s="1" t="s">
        <v>340</v>
      </c>
      <c r="C349" s="1" t="s">
        <v>28</v>
      </c>
      <c r="D349" s="2">
        <v>1</v>
      </c>
      <c r="E349" s="27"/>
      <c r="F349" s="28">
        <f t="shared" si="4"/>
        <v>0</v>
      </c>
      <c r="G349" s="1"/>
      <c r="H349" s="27" t="str">
        <f>IFERROR(IF(E349="","",IF(VLOOKUP($B349,Blad1!$A:$A,1,0)=B349,IF(OR(IFERROR(FIND("PBR",B349),0)&gt;1,IFERROR(FIND("®",B349),0)&gt;1,IFERROR(FIND("™",B349),0)&gt;1),$E349,""),"")),"N/B")</f>
        <v/>
      </c>
      <c r="I349" s="28">
        <f t="shared" si="5"/>
        <v>0</v>
      </c>
    </row>
    <row r="350" spans="1:9" ht="15.75" customHeight="1" x14ac:dyDescent="0.25">
      <c r="A350" s="1">
        <v>100</v>
      </c>
      <c r="B350" s="1" t="s">
        <v>341</v>
      </c>
      <c r="C350" s="1" t="s">
        <v>342</v>
      </c>
      <c r="D350" s="2">
        <v>0.98</v>
      </c>
      <c r="E350" s="27"/>
      <c r="F350" s="28">
        <f t="shared" si="4"/>
        <v>0</v>
      </c>
      <c r="G350" s="1"/>
      <c r="H350" s="27" t="str">
        <f>IFERROR(IF(E350="","",IF(VLOOKUP($B350,Blad1!$A:$A,1,0)=B350,IF(OR(IFERROR(FIND("PBR",B350),0)&gt;1,IFERROR(FIND("®",B350),0)&gt;1,IFERROR(FIND("™",B350),0)&gt;1),$E350,""),"")),"N/B")</f>
        <v/>
      </c>
      <c r="I350" s="28">
        <f t="shared" si="5"/>
        <v>0</v>
      </c>
    </row>
    <row r="351" spans="1:9" ht="15.75" customHeight="1" x14ac:dyDescent="0.25">
      <c r="A351" s="1">
        <v>280</v>
      </c>
      <c r="B351" s="1" t="s">
        <v>343</v>
      </c>
      <c r="C351" s="1" t="s">
        <v>28</v>
      </c>
      <c r="D351" s="2">
        <v>1.1499999999999999</v>
      </c>
      <c r="E351" s="27"/>
      <c r="F351" s="28">
        <f t="shared" si="4"/>
        <v>0</v>
      </c>
      <c r="G351" s="1"/>
      <c r="H351" s="27" t="str">
        <f>IFERROR(IF(E351="","",IF(VLOOKUP($B351,Blad1!$A:$A,1,0)=B351,IF(OR(IFERROR(FIND("PBR",B351),0)&gt;1,IFERROR(FIND("®",B351),0)&gt;1,IFERROR(FIND("™",B351),0)&gt;1),$E351,""),"")),"N/B")</f>
        <v/>
      </c>
      <c r="I351" s="28">
        <f t="shared" si="5"/>
        <v>0</v>
      </c>
    </row>
    <row r="352" spans="1:9" ht="15.75" customHeight="1" x14ac:dyDescent="0.25">
      <c r="A352" s="1">
        <v>146</v>
      </c>
      <c r="B352" s="1" t="s">
        <v>344</v>
      </c>
      <c r="C352" s="1" t="s">
        <v>28</v>
      </c>
      <c r="D352" s="2">
        <v>0.9</v>
      </c>
      <c r="E352" s="27"/>
      <c r="F352" s="28">
        <f t="shared" si="4"/>
        <v>0</v>
      </c>
      <c r="G352" s="1"/>
      <c r="H352" s="27" t="str">
        <f>IFERROR(IF(E352="","",IF(VLOOKUP($B352,Blad1!$A:$A,1,0)=B352,IF(OR(IFERROR(FIND("PBR",B352),0)&gt;1,IFERROR(FIND("®",B352),0)&gt;1,IFERROR(FIND("™",B352),0)&gt;1),$E352,""),"")),"N/B")</f>
        <v/>
      </c>
      <c r="I352" s="28">
        <f t="shared" si="5"/>
        <v>0</v>
      </c>
    </row>
    <row r="353" spans="1:9" ht="15.75" customHeight="1" x14ac:dyDescent="0.25">
      <c r="A353" s="1">
        <v>168</v>
      </c>
      <c r="B353" s="1" t="s">
        <v>345</v>
      </c>
      <c r="C353" s="1" t="s">
        <v>28</v>
      </c>
      <c r="D353" s="2">
        <v>0.75</v>
      </c>
      <c r="E353" s="27"/>
      <c r="F353" s="28">
        <f t="shared" si="4"/>
        <v>0</v>
      </c>
      <c r="G353" s="1"/>
      <c r="H353" s="27" t="str">
        <f>IFERROR(IF(E353="","",IF(VLOOKUP($B353,Blad1!$A:$A,1,0)=B353,IF(OR(IFERROR(FIND("PBR",B353),0)&gt;1,IFERROR(FIND("®",B353),0)&gt;1,IFERROR(FIND("™",B353),0)&gt;1),$E353,""),"")),"N/B")</f>
        <v/>
      </c>
      <c r="I353" s="28">
        <f t="shared" si="5"/>
        <v>0</v>
      </c>
    </row>
    <row r="354" spans="1:9" ht="15.75" customHeight="1" x14ac:dyDescent="0.25">
      <c r="A354" s="1">
        <v>80</v>
      </c>
      <c r="B354" s="1" t="s">
        <v>346</v>
      </c>
      <c r="C354" s="1" t="s">
        <v>28</v>
      </c>
      <c r="D354" s="2">
        <v>0.75</v>
      </c>
      <c r="E354" s="27"/>
      <c r="F354" s="28">
        <f t="shared" si="4"/>
        <v>0</v>
      </c>
      <c r="G354" s="1"/>
      <c r="H354" s="27" t="str">
        <f>IFERROR(IF(E354="","",IF(VLOOKUP($B354,Blad1!$A:$A,1,0)=B354,IF(OR(IFERROR(FIND("PBR",B354),0)&gt;1,IFERROR(FIND("®",B354),0)&gt;1,IFERROR(FIND("™",B354),0)&gt;1),$E354,""),"")),"N/B")</f>
        <v/>
      </c>
      <c r="I354" s="28">
        <f t="shared" si="5"/>
        <v>0</v>
      </c>
    </row>
    <row r="355" spans="1:9" ht="15.75" customHeight="1" x14ac:dyDescent="0.25">
      <c r="A355" s="1">
        <v>168</v>
      </c>
      <c r="B355" s="1" t="s">
        <v>347</v>
      </c>
      <c r="C355" s="1" t="s">
        <v>28</v>
      </c>
      <c r="D355" s="2">
        <v>0.75</v>
      </c>
      <c r="E355" s="27"/>
      <c r="F355" s="28">
        <f t="shared" si="4"/>
        <v>0</v>
      </c>
      <c r="G355" s="1"/>
      <c r="H355" s="27" t="str">
        <f>IFERROR(IF(E355="","",IF(VLOOKUP($B355,Blad1!$A:$A,1,0)=B355,IF(OR(IFERROR(FIND("PBR",B355),0)&gt;1,IFERROR(FIND("®",B355),0)&gt;1,IFERROR(FIND("™",B355),0)&gt;1),$E355,""),"")),"N/B")</f>
        <v/>
      </c>
      <c r="I355" s="28">
        <f t="shared" si="5"/>
        <v>0</v>
      </c>
    </row>
    <row r="356" spans="1:9" ht="15.75" customHeight="1" x14ac:dyDescent="0.25">
      <c r="A356" s="1">
        <v>2604</v>
      </c>
      <c r="B356" s="1" t="s">
        <v>348</v>
      </c>
      <c r="C356" s="1" t="s">
        <v>28</v>
      </c>
      <c r="D356" s="2">
        <v>0.75</v>
      </c>
      <c r="E356" s="27"/>
      <c r="F356" s="28">
        <f t="shared" si="4"/>
        <v>0</v>
      </c>
      <c r="G356" s="1"/>
      <c r="H356" s="27" t="str">
        <f>IFERROR(IF(E356="","",IF(VLOOKUP($B356,Blad1!$A:$A,1,0)=B356,IF(OR(IFERROR(FIND("PBR",B356),0)&gt;1,IFERROR(FIND("®",B356),0)&gt;1,IFERROR(FIND("™",B356),0)&gt;1),$E356,""),"")),"N/B")</f>
        <v/>
      </c>
      <c r="I356" s="28">
        <f t="shared" si="5"/>
        <v>0</v>
      </c>
    </row>
    <row r="357" spans="1:9" ht="15.75" customHeight="1" x14ac:dyDescent="0.25">
      <c r="A357" s="1">
        <v>308</v>
      </c>
      <c r="B357" s="1" t="s">
        <v>349</v>
      </c>
      <c r="C357" s="1" t="s">
        <v>28</v>
      </c>
      <c r="D357" s="2">
        <v>0.75</v>
      </c>
      <c r="E357" s="27"/>
      <c r="F357" s="28">
        <f t="shared" si="4"/>
        <v>0</v>
      </c>
      <c r="G357" s="1"/>
      <c r="H357" s="27" t="str">
        <f>IFERROR(IF(E357="","",IF(VLOOKUP($B357,Blad1!$A:$A,1,0)=B357,IF(OR(IFERROR(FIND("PBR",B357),0)&gt;1,IFERROR(FIND("®",B357),0)&gt;1,IFERROR(FIND("™",B357),0)&gt;1),$E357,""),"")),"N/B")</f>
        <v/>
      </c>
      <c r="I357" s="28">
        <f t="shared" si="5"/>
        <v>0</v>
      </c>
    </row>
    <row r="358" spans="1:9" ht="15.75" customHeight="1" x14ac:dyDescent="0.25">
      <c r="A358" s="1">
        <v>380</v>
      </c>
      <c r="B358" s="1" t="s">
        <v>350</v>
      </c>
      <c r="C358" s="1" t="s">
        <v>28</v>
      </c>
      <c r="D358" s="2">
        <v>1.1000000000000001</v>
      </c>
      <c r="E358" s="27"/>
      <c r="F358" s="28">
        <f t="shared" si="4"/>
        <v>0</v>
      </c>
      <c r="G358" s="1"/>
      <c r="H358" s="27" t="str">
        <f>IFERROR(IF(E358="","",IF(VLOOKUP($B358,Blad1!$A:$A,1,0)=B358,IF(OR(IFERROR(FIND("PBR",B358),0)&gt;1,IFERROR(FIND("®",B358),0)&gt;1,IFERROR(FIND("™",B358),0)&gt;1),$E358,""),"")),"N/B")</f>
        <v/>
      </c>
      <c r="I358" s="28">
        <f t="shared" si="5"/>
        <v>0</v>
      </c>
    </row>
    <row r="359" spans="1:9" ht="15.75" customHeight="1" x14ac:dyDescent="0.25">
      <c r="A359" s="1">
        <v>248</v>
      </c>
      <c r="B359" s="1" t="s">
        <v>351</v>
      </c>
      <c r="C359" s="1" t="s">
        <v>28</v>
      </c>
      <c r="D359" s="2">
        <v>1.25</v>
      </c>
      <c r="E359" s="27"/>
      <c r="F359" s="28">
        <f t="shared" si="4"/>
        <v>0</v>
      </c>
      <c r="G359" s="1"/>
      <c r="H359" s="27" t="str">
        <f>IFERROR(IF(E359="","",IF(VLOOKUP($B359,Blad1!$A:$A,1,0)=B359,IF(OR(IFERROR(FIND("PBR",B359),0)&gt;1,IFERROR(FIND("®",B359),0)&gt;1,IFERROR(FIND("™",B359),0)&gt;1),$E359,""),"")),"N/B")</f>
        <v/>
      </c>
      <c r="I359" s="28">
        <f t="shared" si="5"/>
        <v>0</v>
      </c>
    </row>
    <row r="360" spans="1:9" ht="15.75" customHeight="1" x14ac:dyDescent="0.25">
      <c r="A360" s="1">
        <v>290</v>
      </c>
      <c r="B360" s="1" t="s">
        <v>352</v>
      </c>
      <c r="C360" s="1" t="s">
        <v>28</v>
      </c>
      <c r="D360" s="2">
        <v>0.85</v>
      </c>
      <c r="E360" s="27"/>
      <c r="F360" s="28">
        <f t="shared" si="4"/>
        <v>0</v>
      </c>
      <c r="G360" s="1"/>
      <c r="H360" s="27" t="str">
        <f>IFERROR(IF(E360="","",IF(VLOOKUP($B360,Blad1!$A:$A,1,0)=B360,IF(OR(IFERROR(FIND("PBR",B360),0)&gt;1,IFERROR(FIND("®",B360),0)&gt;1,IFERROR(FIND("™",B360),0)&gt;1),$E360,""),"")),"N/B")</f>
        <v/>
      </c>
      <c r="I360" s="28">
        <f t="shared" si="5"/>
        <v>0</v>
      </c>
    </row>
    <row r="361" spans="1:9" ht="15.75" customHeight="1" x14ac:dyDescent="0.25">
      <c r="A361" s="1">
        <v>60</v>
      </c>
      <c r="B361" s="1" t="s">
        <v>353</v>
      </c>
      <c r="C361" s="1" t="s">
        <v>28</v>
      </c>
      <c r="D361" s="2">
        <v>1.25</v>
      </c>
      <c r="E361" s="27"/>
      <c r="F361" s="28">
        <f t="shared" si="4"/>
        <v>0</v>
      </c>
      <c r="G361" s="1"/>
      <c r="H361" s="27" t="str">
        <f>IFERROR(IF(E361="","",IF(VLOOKUP($B361,Blad1!$A:$A,1,0)=B361,IF(OR(IFERROR(FIND("PBR",B361),0)&gt;1,IFERROR(FIND("®",B361),0)&gt;1,IFERROR(FIND("™",B361),0)&gt;1),$E361,""),"")),"N/B")</f>
        <v/>
      </c>
      <c r="I361" s="28">
        <f t="shared" si="5"/>
        <v>0</v>
      </c>
    </row>
    <row r="362" spans="1:9" ht="15.75" customHeight="1" x14ac:dyDescent="0.25">
      <c r="A362" s="1">
        <v>85</v>
      </c>
      <c r="B362" s="1" t="s">
        <v>354</v>
      </c>
      <c r="C362" s="1" t="s">
        <v>86</v>
      </c>
      <c r="D362" s="2">
        <v>4.5</v>
      </c>
      <c r="E362" s="27"/>
      <c r="F362" s="28">
        <f t="shared" si="4"/>
        <v>0</v>
      </c>
      <c r="G362" s="1"/>
      <c r="H362" s="27" t="str">
        <f>IFERROR(IF(E362="","",IF(VLOOKUP($B362,Blad1!$A:$A,1,0)=B362,IF(OR(IFERROR(FIND("PBR",B362),0)&gt;1,IFERROR(FIND("®",B362),0)&gt;1,IFERROR(FIND("™",B362),0)&gt;1),$E362,""),"")),"N/B")</f>
        <v/>
      </c>
      <c r="I362" s="28">
        <f t="shared" si="5"/>
        <v>0</v>
      </c>
    </row>
    <row r="363" spans="1:9" ht="15.75" customHeight="1" x14ac:dyDescent="0.25">
      <c r="A363" s="1">
        <v>4702</v>
      </c>
      <c r="B363" s="1" t="s">
        <v>355</v>
      </c>
      <c r="C363" s="1" t="s">
        <v>28</v>
      </c>
      <c r="D363" s="2">
        <v>0.95</v>
      </c>
      <c r="E363" s="27"/>
      <c r="F363" s="28">
        <f t="shared" si="4"/>
        <v>0</v>
      </c>
      <c r="G363" s="1"/>
      <c r="H363" s="27" t="str">
        <f>IFERROR(IF(E363="","",IF(VLOOKUP($B363,Blad1!$A:$A,1,0)=B363,IF(OR(IFERROR(FIND("PBR",B363),0)&gt;1,IFERROR(FIND("®",B363),0)&gt;1,IFERROR(FIND("™",B363),0)&gt;1),$E363,""),"")),"N/B")</f>
        <v/>
      </c>
      <c r="I363" s="28">
        <f t="shared" si="5"/>
        <v>0</v>
      </c>
    </row>
    <row r="364" spans="1:9" ht="15.75" customHeight="1" x14ac:dyDescent="0.25">
      <c r="A364" s="1">
        <v>31</v>
      </c>
      <c r="B364" s="1" t="s">
        <v>356</v>
      </c>
      <c r="C364" s="1" t="s">
        <v>86</v>
      </c>
      <c r="D364" s="2">
        <v>1.75</v>
      </c>
      <c r="E364" s="27"/>
      <c r="F364" s="28">
        <f t="shared" si="4"/>
        <v>0</v>
      </c>
      <c r="G364" s="1"/>
      <c r="H364" s="27" t="str">
        <f>IFERROR(IF(E364="","",IF(VLOOKUP($B364,Blad1!$A:$A,1,0)=B364,IF(OR(IFERROR(FIND("PBR",B364),0)&gt;1,IFERROR(FIND("®",B364),0)&gt;1,IFERROR(FIND("™",B364),0)&gt;1),$E364,""),"")),"N/B")</f>
        <v/>
      </c>
      <c r="I364" s="28">
        <f t="shared" si="5"/>
        <v>0</v>
      </c>
    </row>
    <row r="365" spans="1:9" ht="15.75" customHeight="1" x14ac:dyDescent="0.25">
      <c r="A365" s="1">
        <v>105</v>
      </c>
      <c r="B365" s="1" t="s">
        <v>357</v>
      </c>
      <c r="C365" s="1" t="s">
        <v>28</v>
      </c>
      <c r="D365" s="2">
        <v>1.25</v>
      </c>
      <c r="E365" s="27"/>
      <c r="F365" s="28">
        <f t="shared" si="4"/>
        <v>0</v>
      </c>
      <c r="G365" s="1"/>
      <c r="H365" s="27" t="str">
        <f>IFERROR(IF(E365="","",IF(VLOOKUP($B365,Blad1!$A:$A,1,0)=B365,IF(OR(IFERROR(FIND("PBR",B365),0)&gt;1,IFERROR(FIND("®",B365),0)&gt;1,IFERROR(FIND("™",B365),0)&gt;1),$E365,""),"")),"N/B")</f>
        <v/>
      </c>
      <c r="I365" s="28">
        <f t="shared" si="5"/>
        <v>0</v>
      </c>
    </row>
    <row r="366" spans="1:9" ht="15.75" customHeight="1" x14ac:dyDescent="0.25">
      <c r="A366" s="1">
        <v>100</v>
      </c>
      <c r="B366" s="1" t="s">
        <v>358</v>
      </c>
      <c r="C366" s="1" t="s">
        <v>86</v>
      </c>
      <c r="D366" s="2">
        <v>1.75</v>
      </c>
      <c r="E366" s="27"/>
      <c r="F366" s="28">
        <f t="shared" si="4"/>
        <v>0</v>
      </c>
      <c r="G366" s="1"/>
      <c r="H366" s="27" t="str">
        <f>IFERROR(IF(E366="","",IF(VLOOKUP($B366,Blad1!$A:$A,1,0)=B366,IF(OR(IFERROR(FIND("PBR",B366),0)&gt;1,IFERROR(FIND("®",B366),0)&gt;1,IFERROR(FIND("™",B366),0)&gt;1),$E366,""),"")),"N/B")</f>
        <v/>
      </c>
      <c r="I366" s="28">
        <f t="shared" si="5"/>
        <v>0</v>
      </c>
    </row>
    <row r="367" spans="1:9" ht="15.75" customHeight="1" x14ac:dyDescent="0.25">
      <c r="A367" s="1">
        <v>70</v>
      </c>
      <c r="B367" s="1" t="s">
        <v>358</v>
      </c>
      <c r="C367" s="1" t="s">
        <v>28</v>
      </c>
      <c r="D367" s="2">
        <v>1.25</v>
      </c>
      <c r="E367" s="27"/>
      <c r="F367" s="28">
        <f t="shared" si="4"/>
        <v>0</v>
      </c>
      <c r="G367" s="1"/>
      <c r="H367" s="27" t="str">
        <f>IFERROR(IF(E367="","",IF(VLOOKUP($B367,Blad1!$A:$A,1,0)=B367,IF(OR(IFERROR(FIND("PBR",B367),0)&gt;1,IFERROR(FIND("®",B367),0)&gt;1,IFERROR(FIND("™",B367),0)&gt;1),$E367,""),"")),"N/B")</f>
        <v/>
      </c>
      <c r="I367" s="28">
        <f t="shared" si="5"/>
        <v>0</v>
      </c>
    </row>
    <row r="368" spans="1:9" ht="15.75" customHeight="1" x14ac:dyDescent="0.25">
      <c r="A368" s="1">
        <v>120</v>
      </c>
      <c r="B368" s="1" t="s">
        <v>359</v>
      </c>
      <c r="C368" s="1" t="s">
        <v>86</v>
      </c>
      <c r="D368" s="2">
        <v>1.25</v>
      </c>
      <c r="E368" s="27"/>
      <c r="F368" s="28">
        <f t="shared" si="4"/>
        <v>0</v>
      </c>
      <c r="G368" s="1"/>
      <c r="H368" s="27" t="str">
        <f>IFERROR(IF(E368="","",IF(VLOOKUP($B368,Blad1!$A:$A,1,0)=B368,IF(OR(IFERROR(FIND("PBR",B368),0)&gt;1,IFERROR(FIND("®",B368),0)&gt;1,IFERROR(FIND("™",B368),0)&gt;1),$E368,""),"")),"N/B")</f>
        <v/>
      </c>
      <c r="I368" s="28">
        <f t="shared" si="5"/>
        <v>0</v>
      </c>
    </row>
    <row r="369" spans="1:9" ht="15.75" customHeight="1" x14ac:dyDescent="0.25">
      <c r="A369" s="1">
        <v>100</v>
      </c>
      <c r="B369" s="1" t="s">
        <v>360</v>
      </c>
      <c r="C369" s="1" t="s">
        <v>28</v>
      </c>
      <c r="D369" s="2">
        <v>0.85</v>
      </c>
      <c r="E369" s="27"/>
      <c r="F369" s="28">
        <f t="shared" si="4"/>
        <v>0</v>
      </c>
      <c r="G369" s="1"/>
      <c r="H369" s="27" t="str">
        <f>IFERROR(IF(E369="","",IF(VLOOKUP($B369,Blad1!$A:$A,1,0)=B369,IF(OR(IFERROR(FIND("PBR",B369),0)&gt;1,IFERROR(FIND("®",B369),0)&gt;1,IFERROR(FIND("™",B369),0)&gt;1),$E369,""),"")),"N/B")</f>
        <v/>
      </c>
      <c r="I369" s="28">
        <f t="shared" si="5"/>
        <v>0</v>
      </c>
    </row>
    <row r="370" spans="1:9" ht="15.75" customHeight="1" x14ac:dyDescent="0.25">
      <c r="A370" s="1">
        <v>280</v>
      </c>
      <c r="B370" s="1" t="s">
        <v>361</v>
      </c>
      <c r="C370" s="1" t="s">
        <v>28</v>
      </c>
      <c r="D370" s="2">
        <v>1.1000000000000001</v>
      </c>
      <c r="E370" s="27"/>
      <c r="F370" s="28">
        <f t="shared" si="4"/>
        <v>0</v>
      </c>
      <c r="G370" s="1"/>
      <c r="H370" s="27" t="str">
        <f>IFERROR(IF(E370="","",IF(VLOOKUP($B370,Blad1!$A:$A,1,0)=B370,IF(OR(IFERROR(FIND("PBR",B370),0)&gt;1,IFERROR(FIND("®",B370),0)&gt;1,IFERROR(FIND("™",B370),0)&gt;1),$E370,""),"")),"N/B")</f>
        <v/>
      </c>
      <c r="I370" s="28">
        <f t="shared" si="5"/>
        <v>0</v>
      </c>
    </row>
    <row r="371" spans="1:9" ht="15.75" customHeight="1" x14ac:dyDescent="0.25">
      <c r="A371" s="1">
        <v>47</v>
      </c>
      <c r="B371" s="1" t="s">
        <v>362</v>
      </c>
      <c r="C371" s="1" t="s">
        <v>28</v>
      </c>
      <c r="D371" s="2">
        <v>1</v>
      </c>
      <c r="E371" s="27"/>
      <c r="F371" s="28">
        <f t="shared" si="4"/>
        <v>0</v>
      </c>
      <c r="G371" s="1"/>
      <c r="H371" s="27" t="str">
        <f>IFERROR(IF(E371="","",IF(VLOOKUP($B371,Blad1!$A:$A,1,0)=B371,IF(OR(IFERROR(FIND("PBR",B371),0)&gt;1,IFERROR(FIND("®",B371),0)&gt;1,IFERROR(FIND("™",B371),0)&gt;1),$E371,""),"")),"N/B")</f>
        <v/>
      </c>
      <c r="I371" s="28">
        <f t="shared" si="5"/>
        <v>0</v>
      </c>
    </row>
    <row r="372" spans="1:9" ht="15.75" customHeight="1" x14ac:dyDescent="0.25">
      <c r="A372" s="1">
        <v>96</v>
      </c>
      <c r="B372" s="1" t="s">
        <v>363</v>
      </c>
      <c r="C372" s="1" t="s">
        <v>28</v>
      </c>
      <c r="D372" s="2">
        <v>1</v>
      </c>
      <c r="E372" s="27"/>
      <c r="F372" s="28">
        <f t="shared" si="4"/>
        <v>0</v>
      </c>
      <c r="G372" s="1"/>
      <c r="H372" s="27" t="str">
        <f>IFERROR(IF(E372="","",IF(VLOOKUP($B372,Blad1!$A:$A,1,0)=B372,IF(OR(IFERROR(FIND("PBR",B372),0)&gt;1,IFERROR(FIND("®",B372),0)&gt;1,IFERROR(FIND("™",B372),0)&gt;1),$E372,""),"")),"N/B")</f>
        <v/>
      </c>
      <c r="I372" s="28">
        <f t="shared" si="5"/>
        <v>0</v>
      </c>
    </row>
    <row r="373" spans="1:9" ht="15.75" customHeight="1" x14ac:dyDescent="0.25">
      <c r="A373" s="1">
        <v>40</v>
      </c>
      <c r="B373" s="1" t="s">
        <v>364</v>
      </c>
      <c r="C373" s="1" t="s">
        <v>28</v>
      </c>
      <c r="D373" s="2">
        <v>1</v>
      </c>
      <c r="E373" s="27"/>
      <c r="F373" s="28">
        <f t="shared" si="4"/>
        <v>0</v>
      </c>
      <c r="G373" s="1"/>
      <c r="H373" s="27" t="str">
        <f>IFERROR(IF(E373="","",IF(VLOOKUP($B373,Blad1!$A:$A,1,0)=B373,IF(OR(IFERROR(FIND("PBR",B373),0)&gt;1,IFERROR(FIND("®",B373),0)&gt;1,IFERROR(FIND("™",B373),0)&gt;1),$E373,""),"")),"N/B")</f>
        <v/>
      </c>
      <c r="I373" s="28">
        <f t="shared" si="5"/>
        <v>0</v>
      </c>
    </row>
    <row r="374" spans="1:9" ht="15.75" customHeight="1" x14ac:dyDescent="0.25">
      <c r="A374" s="1">
        <v>222</v>
      </c>
      <c r="B374" s="1" t="s">
        <v>365</v>
      </c>
      <c r="C374" s="1" t="s">
        <v>28</v>
      </c>
      <c r="D374" s="2">
        <v>1</v>
      </c>
      <c r="E374" s="27"/>
      <c r="F374" s="28">
        <f t="shared" si="4"/>
        <v>0</v>
      </c>
      <c r="G374" s="1"/>
      <c r="H374" s="27" t="str">
        <f>IFERROR(IF(E374="","",IF(VLOOKUP($B374,Blad1!$A:$A,1,0)=B374,IF(OR(IFERROR(FIND("PBR",B374),0)&gt;1,IFERROR(FIND("®",B374),0)&gt;1,IFERROR(FIND("™",B374),0)&gt;1),$E374,""),"")),"N/B")</f>
        <v/>
      </c>
      <c r="I374" s="28">
        <f t="shared" si="5"/>
        <v>0</v>
      </c>
    </row>
    <row r="375" spans="1:9" ht="15.75" customHeight="1" x14ac:dyDescent="0.25">
      <c r="A375" s="1">
        <v>146</v>
      </c>
      <c r="B375" s="1" t="s">
        <v>366</v>
      </c>
      <c r="C375" s="1" t="s">
        <v>28</v>
      </c>
      <c r="D375" s="2">
        <v>1.1000000000000001</v>
      </c>
      <c r="E375" s="27"/>
      <c r="F375" s="28">
        <f t="shared" si="4"/>
        <v>0</v>
      </c>
      <c r="G375" s="1"/>
      <c r="H375" s="27" t="str">
        <f>IFERROR(IF(E375="","",IF(VLOOKUP($B375,Blad1!$A:$A,1,0)=B375,IF(OR(IFERROR(FIND("PBR",B375),0)&gt;1,IFERROR(FIND("®",B375),0)&gt;1,IFERROR(FIND("™",B375),0)&gt;1),$E375,""),"")),"N/B")</f>
        <v/>
      </c>
      <c r="I375" s="28">
        <f t="shared" si="5"/>
        <v>0</v>
      </c>
    </row>
    <row r="376" spans="1:9" ht="15.75" customHeight="1" x14ac:dyDescent="0.25">
      <c r="A376" s="1">
        <v>300</v>
      </c>
      <c r="B376" s="1" t="s">
        <v>367</v>
      </c>
      <c r="C376" s="1" t="s">
        <v>28</v>
      </c>
      <c r="D376" s="2">
        <v>0.65</v>
      </c>
      <c r="E376" s="27"/>
      <c r="F376" s="28">
        <f t="shared" si="4"/>
        <v>0</v>
      </c>
      <c r="G376" s="1"/>
      <c r="H376" s="27" t="str">
        <f>IFERROR(IF(E376="","",IF(VLOOKUP($B376,Blad1!$A:$A,1,0)=B376,IF(OR(IFERROR(FIND("PBR",B376),0)&gt;1,IFERROR(FIND("®",B376),0)&gt;1,IFERROR(FIND("™",B376),0)&gt;1),$E376,""),"")),"N/B")</f>
        <v/>
      </c>
      <c r="I376" s="28">
        <f t="shared" si="5"/>
        <v>0</v>
      </c>
    </row>
    <row r="377" spans="1:9" ht="15.75" customHeight="1" x14ac:dyDescent="0.25">
      <c r="A377" s="1">
        <v>80</v>
      </c>
      <c r="B377" s="1" t="s">
        <v>368</v>
      </c>
      <c r="C377" s="1" t="s">
        <v>28</v>
      </c>
      <c r="D377" s="2">
        <v>1.25</v>
      </c>
      <c r="E377" s="27"/>
      <c r="F377" s="28">
        <f t="shared" si="4"/>
        <v>0</v>
      </c>
      <c r="G377" s="1"/>
      <c r="H377" s="27" t="str">
        <f>IFERROR(IF(E377="","",IF(VLOOKUP($B377,Blad1!$A:$A,1,0)=B377,IF(OR(IFERROR(FIND("PBR",B377),0)&gt;1,IFERROR(FIND("®",B377),0)&gt;1,IFERROR(FIND("™",B377),0)&gt;1),$E377,""),"")),"N/B")</f>
        <v/>
      </c>
      <c r="I377" s="28">
        <f t="shared" si="5"/>
        <v>0</v>
      </c>
    </row>
    <row r="378" spans="1:9" ht="15.75" customHeight="1" x14ac:dyDescent="0.25">
      <c r="A378" s="1">
        <v>80</v>
      </c>
      <c r="B378" s="1" t="s">
        <v>369</v>
      </c>
      <c r="C378" s="1" t="s">
        <v>28</v>
      </c>
      <c r="D378" s="2">
        <v>1.25</v>
      </c>
      <c r="E378" s="27"/>
      <c r="F378" s="28">
        <f t="shared" si="4"/>
        <v>0</v>
      </c>
      <c r="G378" s="1"/>
      <c r="H378" s="27" t="str">
        <f>IFERROR(IF(E378="","",IF(VLOOKUP($B378,Blad1!$A:$A,1,0)=B378,IF(OR(IFERROR(FIND("PBR",B378),0)&gt;1,IFERROR(FIND("®",B378),0)&gt;1,IFERROR(FIND("™",B378),0)&gt;1),$E378,""),"")),"N/B")</f>
        <v/>
      </c>
      <c r="I378" s="28">
        <f t="shared" si="5"/>
        <v>0</v>
      </c>
    </row>
    <row r="379" spans="1:9" ht="15.75" customHeight="1" x14ac:dyDescent="0.25">
      <c r="A379" s="1">
        <v>1497</v>
      </c>
      <c r="B379" s="1" t="s">
        <v>370</v>
      </c>
      <c r="C379" s="1" t="s">
        <v>28</v>
      </c>
      <c r="D379" s="2">
        <v>2</v>
      </c>
      <c r="E379" s="27"/>
      <c r="F379" s="28">
        <f t="shared" si="4"/>
        <v>0</v>
      </c>
      <c r="G379" s="1"/>
      <c r="H379" s="27" t="str">
        <f>IFERROR(IF(E379="","",IF(VLOOKUP($B379,Blad1!$A:$A,1,0)=B379,IF(OR(IFERROR(FIND("PBR",B379),0)&gt;1,IFERROR(FIND("®",B379),0)&gt;1,IFERROR(FIND("™",B379),0)&gt;1),$E379,""),"")),"N/B")</f>
        <v/>
      </c>
      <c r="I379" s="28">
        <f t="shared" si="5"/>
        <v>0</v>
      </c>
    </row>
    <row r="380" spans="1:9" ht="15.75" customHeight="1" x14ac:dyDescent="0.25">
      <c r="A380" s="1">
        <v>260</v>
      </c>
      <c r="B380" s="1" t="s">
        <v>371</v>
      </c>
      <c r="C380" s="1" t="s">
        <v>28</v>
      </c>
      <c r="D380" s="2">
        <v>0.65</v>
      </c>
      <c r="E380" s="27"/>
      <c r="F380" s="28">
        <f t="shared" si="4"/>
        <v>0</v>
      </c>
      <c r="G380" s="1"/>
      <c r="H380" s="27" t="str">
        <f>IFERROR(IF(E380="","",IF(VLOOKUP($B380,Blad1!$A:$A,1,0)=B380,IF(OR(IFERROR(FIND("PBR",B380),0)&gt;1,IFERROR(FIND("®",B380),0)&gt;1,IFERROR(FIND("™",B380),0)&gt;1),$E380,""),"")),"N/B")</f>
        <v/>
      </c>
      <c r="I380" s="28">
        <f t="shared" si="5"/>
        <v>0</v>
      </c>
    </row>
    <row r="381" spans="1:9" ht="15.75" customHeight="1" x14ac:dyDescent="0.25">
      <c r="A381" s="1">
        <v>72</v>
      </c>
      <c r="B381" s="1" t="s">
        <v>372</v>
      </c>
      <c r="C381" s="1" t="s">
        <v>28</v>
      </c>
      <c r="D381" s="2">
        <v>0.65</v>
      </c>
      <c r="E381" s="27"/>
      <c r="F381" s="28">
        <f t="shared" si="4"/>
        <v>0</v>
      </c>
      <c r="G381" s="1"/>
      <c r="H381" s="27" t="str">
        <f>IFERROR(IF(E381="","",IF(VLOOKUP($B381,Blad1!$A:$A,1,0)=B381,IF(OR(IFERROR(FIND("PBR",B381),0)&gt;1,IFERROR(FIND("®",B381),0)&gt;1,IFERROR(FIND("™",B381),0)&gt;1),$E381,""),"")),"N/B")</f>
        <v/>
      </c>
      <c r="I381" s="28">
        <f t="shared" si="5"/>
        <v>0</v>
      </c>
    </row>
    <row r="382" spans="1:9" ht="15.75" customHeight="1" x14ac:dyDescent="0.25">
      <c r="A382" s="1">
        <v>560</v>
      </c>
      <c r="B382" s="1" t="s">
        <v>373</v>
      </c>
      <c r="C382" s="1" t="s">
        <v>28</v>
      </c>
      <c r="D382" s="2">
        <v>1.25</v>
      </c>
      <c r="E382" s="27"/>
      <c r="F382" s="28">
        <f t="shared" si="4"/>
        <v>0</v>
      </c>
      <c r="G382" s="1"/>
      <c r="H382" s="27" t="str">
        <f>IFERROR(IF(E382="","",IF(VLOOKUP($B382,Blad1!$A:$A,1,0)=B382,IF(OR(IFERROR(FIND("PBR",B382),0)&gt;1,IFERROR(FIND("®",B382),0)&gt;1,IFERROR(FIND("™",B382),0)&gt;1),$E382,""),"")),"N/B")</f>
        <v/>
      </c>
      <c r="I382" s="28">
        <f t="shared" si="5"/>
        <v>0</v>
      </c>
    </row>
    <row r="383" spans="1:9" ht="15.75" customHeight="1" x14ac:dyDescent="0.25">
      <c r="A383" s="1">
        <v>440</v>
      </c>
      <c r="B383" s="1" t="s">
        <v>374</v>
      </c>
      <c r="C383" s="1" t="s">
        <v>28</v>
      </c>
      <c r="D383" s="2">
        <v>0.65</v>
      </c>
      <c r="E383" s="27"/>
      <c r="F383" s="28">
        <f t="shared" si="4"/>
        <v>0</v>
      </c>
      <c r="G383" s="1"/>
      <c r="H383" s="27" t="str">
        <f>IFERROR(IF(E383="","",IF(VLOOKUP($B383,Blad1!$A:$A,1,0)=B383,IF(OR(IFERROR(FIND("PBR",B383),0)&gt;1,IFERROR(FIND("®",B383),0)&gt;1,IFERROR(FIND("™",B383),0)&gt;1),$E383,""),"")),"N/B")</f>
        <v/>
      </c>
      <c r="I383" s="28">
        <f t="shared" si="5"/>
        <v>0</v>
      </c>
    </row>
    <row r="384" spans="1:9" ht="15.75" customHeight="1" x14ac:dyDescent="0.25">
      <c r="A384" s="1">
        <v>160</v>
      </c>
      <c r="B384" s="1" t="s">
        <v>375</v>
      </c>
      <c r="C384" s="1" t="s">
        <v>28</v>
      </c>
      <c r="D384" s="2">
        <v>0.65</v>
      </c>
      <c r="E384" s="27"/>
      <c r="F384" s="28">
        <f t="shared" si="4"/>
        <v>0</v>
      </c>
      <c r="G384" s="1"/>
      <c r="H384" s="27" t="str">
        <f>IFERROR(IF(E384="","",IF(VLOOKUP($B384,Blad1!$A:$A,1,0)=B384,IF(OR(IFERROR(FIND("PBR",B384),0)&gt;1,IFERROR(FIND("®",B384),0)&gt;1,IFERROR(FIND("™",B384),0)&gt;1),$E384,""),"")),"N/B")</f>
        <v/>
      </c>
      <c r="I384" s="28">
        <f t="shared" si="5"/>
        <v>0</v>
      </c>
    </row>
    <row r="385" spans="1:9" ht="15.75" customHeight="1" x14ac:dyDescent="0.25">
      <c r="A385" s="1">
        <v>1123</v>
      </c>
      <c r="B385" s="1" t="s">
        <v>376</v>
      </c>
      <c r="C385" s="1" t="s">
        <v>28</v>
      </c>
      <c r="D385" s="2">
        <v>1.25</v>
      </c>
      <c r="E385" s="27"/>
      <c r="F385" s="28">
        <f t="shared" si="4"/>
        <v>0</v>
      </c>
      <c r="G385" s="1"/>
      <c r="H385" s="27" t="str">
        <f>IFERROR(IF(E385="","",IF(VLOOKUP($B385,Blad1!$A:$A,1,0)=B385,IF(OR(IFERROR(FIND("PBR",B385),0)&gt;1,IFERROR(FIND("®",B385),0)&gt;1,IFERROR(FIND("™",B385),0)&gt;1),$E385,""),"")),"N/B")</f>
        <v/>
      </c>
      <c r="I385" s="28">
        <f t="shared" si="5"/>
        <v>0</v>
      </c>
    </row>
    <row r="386" spans="1:9" ht="15.75" customHeight="1" x14ac:dyDescent="0.25">
      <c r="A386" s="1">
        <v>92</v>
      </c>
      <c r="B386" s="1" t="s">
        <v>377</v>
      </c>
      <c r="C386" s="1" t="s">
        <v>28</v>
      </c>
      <c r="D386" s="2">
        <v>0.65</v>
      </c>
      <c r="E386" s="27"/>
      <c r="F386" s="28">
        <f t="shared" si="4"/>
        <v>0</v>
      </c>
      <c r="G386" s="1"/>
      <c r="H386" s="27" t="str">
        <f>IFERROR(IF(E386="","",IF(VLOOKUP($B386,Blad1!$A:$A,1,0)=B386,IF(OR(IFERROR(FIND("PBR",B386),0)&gt;1,IFERROR(FIND("®",B386),0)&gt;1,IFERROR(FIND("™",B386),0)&gt;1),$E386,""),"")),"N/B")</f>
        <v/>
      </c>
      <c r="I386" s="28">
        <f t="shared" si="5"/>
        <v>0</v>
      </c>
    </row>
    <row r="387" spans="1:9" ht="15.75" customHeight="1" x14ac:dyDescent="0.25">
      <c r="A387" s="1">
        <v>220</v>
      </c>
      <c r="B387" s="1" t="s">
        <v>378</v>
      </c>
      <c r="C387" s="1" t="s">
        <v>28</v>
      </c>
      <c r="D387" s="2">
        <v>2</v>
      </c>
      <c r="E387" s="27"/>
      <c r="F387" s="28">
        <f t="shared" si="4"/>
        <v>0</v>
      </c>
      <c r="G387" s="1"/>
      <c r="H387" s="27" t="str">
        <f>IFERROR(IF(E387="","",IF(VLOOKUP($B387,Blad1!$A:$A,1,0)=B387,IF(OR(IFERROR(FIND("PBR",B387),0)&gt;1,IFERROR(FIND("®",B387),0)&gt;1,IFERROR(FIND("™",B387),0)&gt;1),$E387,""),"")),"N/B")</f>
        <v/>
      </c>
      <c r="I387" s="28">
        <f t="shared" si="5"/>
        <v>0</v>
      </c>
    </row>
    <row r="388" spans="1:9" ht="15.75" customHeight="1" x14ac:dyDescent="0.25">
      <c r="A388" s="1">
        <v>120</v>
      </c>
      <c r="B388" s="1" t="s">
        <v>379</v>
      </c>
      <c r="C388" s="1" t="s">
        <v>28</v>
      </c>
      <c r="D388" s="2">
        <v>0.65</v>
      </c>
      <c r="E388" s="27"/>
      <c r="F388" s="28">
        <f t="shared" si="4"/>
        <v>0</v>
      </c>
      <c r="G388" s="1"/>
      <c r="H388" s="27" t="str">
        <f>IFERROR(IF(E388="","",IF(VLOOKUP($B388,Blad1!$A:$A,1,0)=B388,IF(OR(IFERROR(FIND("PBR",B388),0)&gt;1,IFERROR(FIND("®",B388),0)&gt;1,IFERROR(FIND("™",B388),0)&gt;1),$E388,""),"")),"N/B")</f>
        <v/>
      </c>
      <c r="I388" s="28">
        <f t="shared" si="5"/>
        <v>0</v>
      </c>
    </row>
    <row r="389" spans="1:9" ht="15.75" customHeight="1" x14ac:dyDescent="0.25">
      <c r="A389" s="1">
        <v>200</v>
      </c>
      <c r="B389" s="1" t="s">
        <v>380</v>
      </c>
      <c r="C389" s="1" t="s">
        <v>28</v>
      </c>
      <c r="D389" s="2">
        <v>0.95</v>
      </c>
      <c r="E389" s="27"/>
      <c r="F389" s="28">
        <f t="shared" si="4"/>
        <v>0</v>
      </c>
      <c r="G389" s="1"/>
      <c r="H389" s="27" t="str">
        <f>IFERROR(IF(E389="","",IF(VLOOKUP($B389,Blad1!$A:$A,1,0)=B389,IF(OR(IFERROR(FIND("PBR",B389),0)&gt;1,IFERROR(FIND("®",B389),0)&gt;1,IFERROR(FIND("™",B389),0)&gt;1),$E389,""),"")),"N/B")</f>
        <v/>
      </c>
      <c r="I389" s="28">
        <f t="shared" si="5"/>
        <v>0</v>
      </c>
    </row>
    <row r="390" spans="1:9" ht="15.75" customHeight="1" x14ac:dyDescent="0.25">
      <c r="A390" s="1">
        <v>250</v>
      </c>
      <c r="B390" s="1" t="s">
        <v>381</v>
      </c>
      <c r="C390" s="1" t="s">
        <v>28</v>
      </c>
      <c r="D390" s="2">
        <v>0.75</v>
      </c>
      <c r="E390" s="27"/>
      <c r="F390" s="28">
        <f t="shared" si="4"/>
        <v>0</v>
      </c>
      <c r="G390" s="1"/>
      <c r="H390" s="27" t="str">
        <f>IFERROR(IF(E390="","",IF(VLOOKUP($B390,Blad1!$A:$A,1,0)=B390,IF(OR(IFERROR(FIND("PBR",B390),0)&gt;1,IFERROR(FIND("®",B390),0)&gt;1,IFERROR(FIND("™",B390),0)&gt;1),$E390,""),"")),"N/B")</f>
        <v/>
      </c>
      <c r="I390" s="28">
        <f t="shared" si="5"/>
        <v>0</v>
      </c>
    </row>
    <row r="391" spans="1:9" ht="15.75" customHeight="1" x14ac:dyDescent="0.25">
      <c r="A391" s="1">
        <v>60</v>
      </c>
      <c r="B391" s="1" t="s">
        <v>382</v>
      </c>
      <c r="C391" s="1" t="s">
        <v>28</v>
      </c>
      <c r="D391" s="2">
        <v>0.65</v>
      </c>
      <c r="E391" s="27"/>
      <c r="F391" s="28">
        <f t="shared" si="4"/>
        <v>0</v>
      </c>
      <c r="G391" s="1"/>
      <c r="H391" s="27" t="str">
        <f>IFERROR(IF(E391="","",IF(VLOOKUP($B391,Blad1!$A:$A,1,0)=B391,IF(OR(IFERROR(FIND("PBR",B391),0)&gt;1,IFERROR(FIND("®",B391),0)&gt;1,IFERROR(FIND("™",B391),0)&gt;1),$E391,""),"")),"N/B")</f>
        <v/>
      </c>
      <c r="I391" s="28">
        <f t="shared" si="5"/>
        <v>0</v>
      </c>
    </row>
    <row r="392" spans="1:9" ht="15.75" customHeight="1" x14ac:dyDescent="0.25">
      <c r="A392" s="1">
        <v>40</v>
      </c>
      <c r="B392" s="1" t="s">
        <v>383</v>
      </c>
      <c r="C392" s="1" t="s">
        <v>28</v>
      </c>
      <c r="D392" s="2">
        <v>0.65</v>
      </c>
      <c r="E392" s="27"/>
      <c r="F392" s="28">
        <f t="shared" si="4"/>
        <v>0</v>
      </c>
      <c r="G392" s="1"/>
      <c r="H392" s="27" t="str">
        <f>IFERROR(IF(E392="","",IF(VLOOKUP($B392,Blad1!$A:$A,1,0)=B392,IF(OR(IFERROR(FIND("PBR",B392),0)&gt;1,IFERROR(FIND("®",B392),0)&gt;1,IFERROR(FIND("™",B392),0)&gt;1),$E392,""),"")),"N/B")</f>
        <v/>
      </c>
      <c r="I392" s="28">
        <f t="shared" si="5"/>
        <v>0</v>
      </c>
    </row>
    <row r="393" spans="1:9" ht="15.75" customHeight="1" x14ac:dyDescent="0.25">
      <c r="A393" s="1">
        <v>40</v>
      </c>
      <c r="B393" s="1" t="s">
        <v>384</v>
      </c>
      <c r="C393" s="1" t="s">
        <v>28</v>
      </c>
      <c r="D393" s="2">
        <v>0.65</v>
      </c>
      <c r="E393" s="27"/>
      <c r="F393" s="28">
        <f t="shared" si="4"/>
        <v>0</v>
      </c>
      <c r="G393" s="1"/>
      <c r="H393" s="27" t="str">
        <f>IFERROR(IF(E393="","",IF(VLOOKUP($B393,Blad1!$A:$A,1,0)=B393,IF(OR(IFERROR(FIND("PBR",B393),0)&gt;1,IFERROR(FIND("®",B393),0)&gt;1,IFERROR(FIND("™",B393),0)&gt;1),$E393,""),"")),"N/B")</f>
        <v/>
      </c>
      <c r="I393" s="28">
        <f t="shared" si="5"/>
        <v>0</v>
      </c>
    </row>
    <row r="394" spans="1:9" ht="15.75" customHeight="1" x14ac:dyDescent="0.25">
      <c r="A394" s="1">
        <v>546</v>
      </c>
      <c r="B394" s="1" t="s">
        <v>385</v>
      </c>
      <c r="C394" s="1" t="s">
        <v>28</v>
      </c>
      <c r="D394" s="2">
        <v>1.25</v>
      </c>
      <c r="E394" s="27"/>
      <c r="F394" s="28">
        <f t="shared" si="4"/>
        <v>0</v>
      </c>
      <c r="G394" s="1"/>
      <c r="H394" s="27" t="str">
        <f>IFERROR(IF(E394="","",IF(VLOOKUP($B394,Blad1!$A:$A,1,0)=B394,IF(OR(IFERROR(FIND("PBR",B394),0)&gt;1,IFERROR(FIND("®",B394),0)&gt;1,IFERROR(FIND("™",B394),0)&gt;1),$E394,""),"")),"N/B")</f>
        <v/>
      </c>
      <c r="I394" s="28">
        <f t="shared" si="5"/>
        <v>0</v>
      </c>
    </row>
    <row r="395" spans="1:9" ht="15.75" customHeight="1" x14ac:dyDescent="0.25">
      <c r="A395" s="1">
        <v>432</v>
      </c>
      <c r="B395" s="1" t="s">
        <v>386</v>
      </c>
      <c r="C395" s="1" t="s">
        <v>28</v>
      </c>
      <c r="D395" s="2">
        <v>0.65</v>
      </c>
      <c r="E395" s="27"/>
      <c r="F395" s="28">
        <f t="shared" si="4"/>
        <v>0</v>
      </c>
      <c r="G395" s="1"/>
      <c r="H395" s="27" t="str">
        <f>IFERROR(IF(E395="","",IF(VLOOKUP($B395,Blad1!$A:$A,1,0)=B395,IF(OR(IFERROR(FIND("PBR",B395),0)&gt;1,IFERROR(FIND("®",B395),0)&gt;1,IFERROR(FIND("™",B395),0)&gt;1),$E395,""),"")),"N/B")</f>
        <v/>
      </c>
      <c r="I395" s="28">
        <f t="shared" si="5"/>
        <v>0</v>
      </c>
    </row>
    <row r="396" spans="1:9" ht="15.75" customHeight="1" x14ac:dyDescent="0.25">
      <c r="A396" s="1">
        <v>80</v>
      </c>
      <c r="B396" s="1" t="s">
        <v>387</v>
      </c>
      <c r="C396" s="1" t="s">
        <v>28</v>
      </c>
      <c r="D396" s="2">
        <v>0.65</v>
      </c>
      <c r="E396" s="27"/>
      <c r="F396" s="28">
        <f t="shared" si="4"/>
        <v>0</v>
      </c>
      <c r="G396" s="1"/>
      <c r="H396" s="27" t="str">
        <f>IFERROR(IF(E396="","",IF(VLOOKUP($B396,Blad1!$A:$A,1,0)=B396,IF(OR(IFERROR(FIND("PBR",B396),0)&gt;1,IFERROR(FIND("®",B396),0)&gt;1,IFERROR(FIND("™",B396),0)&gt;1),$E396,""),"")),"N/B")</f>
        <v/>
      </c>
      <c r="I396" s="28">
        <f t="shared" si="5"/>
        <v>0</v>
      </c>
    </row>
    <row r="397" spans="1:9" ht="15.75" customHeight="1" x14ac:dyDescent="0.25">
      <c r="A397" s="1">
        <v>50</v>
      </c>
      <c r="B397" s="1" t="s">
        <v>388</v>
      </c>
      <c r="C397" s="1" t="s">
        <v>28</v>
      </c>
      <c r="D397" s="2">
        <v>0.65</v>
      </c>
      <c r="E397" s="27"/>
      <c r="F397" s="28">
        <f t="shared" si="4"/>
        <v>0</v>
      </c>
      <c r="G397" s="1"/>
      <c r="H397" s="27" t="str">
        <f>IFERROR(IF(E397="","",IF(VLOOKUP($B397,Blad1!$A:$A,1,0)=B397,IF(OR(IFERROR(FIND("PBR",B397),0)&gt;1,IFERROR(FIND("®",B397),0)&gt;1,IFERROR(FIND("™",B397),0)&gt;1),$E397,""),"")),"N/B")</f>
        <v/>
      </c>
      <c r="I397" s="28">
        <f t="shared" si="5"/>
        <v>0</v>
      </c>
    </row>
    <row r="398" spans="1:9" ht="15.75" customHeight="1" x14ac:dyDescent="0.25">
      <c r="A398" s="1">
        <v>220</v>
      </c>
      <c r="B398" s="1" t="s">
        <v>389</v>
      </c>
      <c r="C398" s="1" t="s">
        <v>28</v>
      </c>
      <c r="D398" s="2">
        <v>0.75</v>
      </c>
      <c r="E398" s="27"/>
      <c r="F398" s="28">
        <f t="shared" si="4"/>
        <v>0</v>
      </c>
      <c r="G398" s="1"/>
      <c r="H398" s="27" t="str">
        <f>IFERROR(IF(E398="","",IF(VLOOKUP($B398,Blad1!$A:$A,1,0)=B398,IF(OR(IFERROR(FIND("PBR",B398),0)&gt;1,IFERROR(FIND("®",B398),0)&gt;1,IFERROR(FIND("™",B398),0)&gt;1),$E398,""),"")),"N/B")</f>
        <v/>
      </c>
      <c r="I398" s="28">
        <f t="shared" si="5"/>
        <v>0</v>
      </c>
    </row>
    <row r="399" spans="1:9" ht="15.75" customHeight="1" x14ac:dyDescent="0.25">
      <c r="A399" s="1">
        <v>120</v>
      </c>
      <c r="B399" s="1" t="s">
        <v>390</v>
      </c>
      <c r="C399" s="1" t="s">
        <v>28</v>
      </c>
      <c r="D399" s="2">
        <v>0.65</v>
      </c>
      <c r="E399" s="27"/>
      <c r="F399" s="28">
        <f t="shared" si="4"/>
        <v>0</v>
      </c>
      <c r="G399" s="1"/>
      <c r="H399" s="27" t="str">
        <f>IFERROR(IF(E399="","",IF(VLOOKUP($B399,Blad1!$A:$A,1,0)=B399,IF(OR(IFERROR(FIND("PBR",B399),0)&gt;1,IFERROR(FIND("®",B399),0)&gt;1,IFERROR(FIND("™",B399),0)&gt;1),$E399,""),"")),"N/B")</f>
        <v/>
      </c>
      <c r="I399" s="28">
        <f t="shared" si="5"/>
        <v>0</v>
      </c>
    </row>
    <row r="400" spans="1:9" ht="15.75" customHeight="1" x14ac:dyDescent="0.25">
      <c r="A400" s="1">
        <v>210</v>
      </c>
      <c r="B400" s="1" t="s">
        <v>391</v>
      </c>
      <c r="C400" s="1" t="s">
        <v>28</v>
      </c>
      <c r="D400" s="2">
        <v>0.65</v>
      </c>
      <c r="E400" s="27"/>
      <c r="F400" s="28">
        <f t="shared" si="4"/>
        <v>0</v>
      </c>
      <c r="G400" s="1"/>
      <c r="H400" s="27" t="str">
        <f>IFERROR(IF(E400="","",IF(VLOOKUP($B400,Blad1!$A:$A,1,0)=B400,IF(OR(IFERROR(FIND("PBR",B400),0)&gt;1,IFERROR(FIND("®",B400),0)&gt;1,IFERROR(FIND("™",B400),0)&gt;1),$E400,""),"")),"N/B")</f>
        <v/>
      </c>
      <c r="I400" s="28">
        <f t="shared" si="5"/>
        <v>0</v>
      </c>
    </row>
    <row r="401" spans="1:9" ht="15.75" customHeight="1" x14ac:dyDescent="0.25">
      <c r="A401" s="1">
        <v>320</v>
      </c>
      <c r="B401" s="1" t="s">
        <v>392</v>
      </c>
      <c r="C401" s="1" t="s">
        <v>28</v>
      </c>
      <c r="D401" s="2">
        <v>0.65</v>
      </c>
      <c r="E401" s="27"/>
      <c r="F401" s="28">
        <f t="shared" si="4"/>
        <v>0</v>
      </c>
      <c r="G401" s="1"/>
      <c r="H401" s="27" t="str">
        <f>IFERROR(IF(E401="","",IF(VLOOKUP($B401,Blad1!$A:$A,1,0)=B401,IF(OR(IFERROR(FIND("PBR",B401),0)&gt;1,IFERROR(FIND("®",B401),0)&gt;1,IFERROR(FIND("™",B401),0)&gt;1),$E401,""),"")),"N/B")</f>
        <v/>
      </c>
      <c r="I401" s="28">
        <f t="shared" si="5"/>
        <v>0</v>
      </c>
    </row>
    <row r="402" spans="1:9" ht="15.75" customHeight="1" x14ac:dyDescent="0.25">
      <c r="A402" s="1">
        <v>500</v>
      </c>
      <c r="B402" s="1" t="s">
        <v>393</v>
      </c>
      <c r="C402" s="1" t="s">
        <v>28</v>
      </c>
      <c r="D402" s="2">
        <v>1.1000000000000001</v>
      </c>
      <c r="E402" s="27"/>
      <c r="F402" s="28">
        <f t="shared" si="4"/>
        <v>0</v>
      </c>
      <c r="G402" s="1"/>
      <c r="H402" s="27" t="str">
        <f>IFERROR(IF(E402="","",IF(VLOOKUP($B402,Blad1!$A:$A,1,0)=B402,IF(OR(IFERROR(FIND("PBR",B402),0)&gt;1,IFERROR(FIND("®",B402),0)&gt;1,IFERROR(FIND("™",B402),0)&gt;1),$E402,""),"")),"N/B")</f>
        <v/>
      </c>
      <c r="I402" s="28">
        <f t="shared" si="5"/>
        <v>0</v>
      </c>
    </row>
    <row r="403" spans="1:9" ht="15.75" customHeight="1" x14ac:dyDescent="0.25">
      <c r="A403" s="1">
        <v>870</v>
      </c>
      <c r="B403" s="1" t="s">
        <v>394</v>
      </c>
      <c r="C403" s="1" t="s">
        <v>28</v>
      </c>
      <c r="D403" s="2">
        <v>1.3</v>
      </c>
      <c r="E403" s="27"/>
      <c r="F403" s="28">
        <f t="shared" si="4"/>
        <v>0</v>
      </c>
      <c r="G403" s="1"/>
      <c r="H403" s="27" t="str">
        <f>IFERROR(IF(E403="","",IF(VLOOKUP($B403,Blad1!$A:$A,1,0)=B403,IF(OR(IFERROR(FIND("PBR",B403),0)&gt;1,IFERROR(FIND("®",B403),0)&gt;1,IFERROR(FIND("™",B403),0)&gt;1),$E403,""),"")),"N/B")</f>
        <v/>
      </c>
      <c r="I403" s="28">
        <f t="shared" si="5"/>
        <v>0</v>
      </c>
    </row>
    <row r="404" spans="1:9" ht="15.75" customHeight="1" x14ac:dyDescent="0.25">
      <c r="A404" s="1">
        <v>250</v>
      </c>
      <c r="B404" s="1" t="s">
        <v>395</v>
      </c>
      <c r="C404" s="1" t="s">
        <v>28</v>
      </c>
      <c r="D404" s="2">
        <v>1.1000000000000001</v>
      </c>
      <c r="E404" s="27"/>
      <c r="F404" s="28">
        <f t="shared" si="4"/>
        <v>0</v>
      </c>
      <c r="G404" s="1"/>
      <c r="H404" s="27" t="str">
        <f>IFERROR(IF(E404="","",IF(VLOOKUP($B404,Blad1!$A:$A,1,0)=B404,IF(OR(IFERROR(FIND("PBR",B404),0)&gt;1,IFERROR(FIND("®",B404),0)&gt;1,IFERROR(FIND("™",B404),0)&gt;1),$E404,""),"")),"N/B")</f>
        <v/>
      </c>
      <c r="I404" s="28">
        <f t="shared" si="5"/>
        <v>0</v>
      </c>
    </row>
    <row r="405" spans="1:9" ht="15.75" customHeight="1" x14ac:dyDescent="0.25">
      <c r="A405" s="1">
        <v>50</v>
      </c>
      <c r="B405" s="1" t="s">
        <v>396</v>
      </c>
      <c r="C405" s="1" t="s">
        <v>28</v>
      </c>
      <c r="D405" s="2">
        <v>0.95</v>
      </c>
      <c r="E405" s="27"/>
      <c r="F405" s="28">
        <f t="shared" si="4"/>
        <v>0</v>
      </c>
      <c r="G405" s="1"/>
      <c r="H405" s="27" t="str">
        <f>IFERROR(IF(E405="","",IF(VLOOKUP($B405,Blad1!$A:$A,1,0)=B405,IF(OR(IFERROR(FIND("PBR",B405),0)&gt;1,IFERROR(FIND("®",B405),0)&gt;1,IFERROR(FIND("™",B405),0)&gt;1),$E405,""),"")),"N/B")</f>
        <v/>
      </c>
      <c r="I405" s="28">
        <f t="shared" si="5"/>
        <v>0</v>
      </c>
    </row>
    <row r="406" spans="1:9" ht="15.75" customHeight="1" x14ac:dyDescent="0.25">
      <c r="A406" s="1">
        <v>150</v>
      </c>
      <c r="B406" s="1" t="s">
        <v>397</v>
      </c>
      <c r="C406" s="1" t="s">
        <v>28</v>
      </c>
      <c r="D406" s="2">
        <v>0.95</v>
      </c>
      <c r="E406" s="27"/>
      <c r="F406" s="28">
        <f t="shared" si="4"/>
        <v>0</v>
      </c>
      <c r="G406" s="1"/>
      <c r="H406" s="27" t="str">
        <f>IFERROR(IF(E406="","",IF(VLOOKUP($B406,Blad1!$A:$A,1,0)=B406,IF(OR(IFERROR(FIND("PBR",B406),0)&gt;1,IFERROR(FIND("®",B406),0)&gt;1,IFERROR(FIND("™",B406),0)&gt;1),$E406,""),"")),"N/B")</f>
        <v/>
      </c>
      <c r="I406" s="28">
        <f t="shared" si="5"/>
        <v>0</v>
      </c>
    </row>
    <row r="407" spans="1:9" ht="15.75" customHeight="1" x14ac:dyDescent="0.25">
      <c r="A407" s="1">
        <v>220</v>
      </c>
      <c r="B407" s="1" t="s">
        <v>398</v>
      </c>
      <c r="C407" s="1" t="s">
        <v>28</v>
      </c>
      <c r="D407" s="2">
        <v>0.75</v>
      </c>
      <c r="E407" s="27"/>
      <c r="F407" s="28">
        <f t="shared" si="4"/>
        <v>0</v>
      </c>
      <c r="G407" s="1"/>
      <c r="H407" s="27" t="str">
        <f>IFERROR(IF(E407="","",IF(VLOOKUP($B407,Blad1!$A:$A,1,0)=B407,IF(OR(IFERROR(FIND("PBR",B407),0)&gt;1,IFERROR(FIND("®",B407),0)&gt;1,IFERROR(FIND("™",B407),0)&gt;1),$E407,""),"")),"N/B")</f>
        <v/>
      </c>
      <c r="I407" s="28">
        <f t="shared" si="5"/>
        <v>0</v>
      </c>
    </row>
    <row r="408" spans="1:9" ht="15.75" customHeight="1" x14ac:dyDescent="0.25">
      <c r="A408" s="1">
        <v>100</v>
      </c>
      <c r="B408" s="1" t="s">
        <v>399</v>
      </c>
      <c r="C408" s="1" t="s">
        <v>28</v>
      </c>
      <c r="D408" s="2">
        <v>0.95</v>
      </c>
      <c r="E408" s="27"/>
      <c r="F408" s="28">
        <f t="shared" si="4"/>
        <v>0</v>
      </c>
      <c r="G408" s="1"/>
      <c r="H408" s="27" t="str">
        <f>IFERROR(IF(E408="","",IF(VLOOKUP($B408,Blad1!$A:$A,1,0)=B408,IF(OR(IFERROR(FIND("PBR",B408),0)&gt;1,IFERROR(FIND("®",B408),0)&gt;1,IFERROR(FIND("™",B408),0)&gt;1),$E408,""),"")),"N/B")</f>
        <v/>
      </c>
      <c r="I408" s="28">
        <f t="shared" si="5"/>
        <v>0</v>
      </c>
    </row>
    <row r="409" spans="1:9" ht="15.75" customHeight="1" x14ac:dyDescent="0.25">
      <c r="A409" s="1">
        <v>450</v>
      </c>
      <c r="B409" s="1" t="s">
        <v>400</v>
      </c>
      <c r="C409" s="1" t="s">
        <v>28</v>
      </c>
      <c r="D409" s="2">
        <v>1.1000000000000001</v>
      </c>
      <c r="E409" s="27"/>
      <c r="F409" s="28">
        <f t="shared" si="4"/>
        <v>0</v>
      </c>
      <c r="G409" s="1"/>
      <c r="H409" s="27" t="str">
        <f>IFERROR(IF(E409="","",IF(VLOOKUP($B409,Blad1!$A:$A,1,0)=B409,IF(OR(IFERROR(FIND("PBR",B409),0)&gt;1,IFERROR(FIND("®",B409),0)&gt;1,IFERROR(FIND("™",B409),0)&gt;1),$E409,""),"")),"N/B")</f>
        <v/>
      </c>
      <c r="I409" s="28">
        <f t="shared" si="5"/>
        <v>0</v>
      </c>
    </row>
    <row r="410" spans="1:9" ht="15.75" customHeight="1" x14ac:dyDescent="0.25">
      <c r="A410" s="1">
        <v>72</v>
      </c>
      <c r="B410" s="1" t="s">
        <v>401</v>
      </c>
      <c r="C410" s="1" t="s">
        <v>28</v>
      </c>
      <c r="D410" s="2">
        <v>1</v>
      </c>
      <c r="E410" s="27"/>
      <c r="F410" s="28">
        <f t="shared" si="4"/>
        <v>0</v>
      </c>
      <c r="G410" s="1"/>
      <c r="H410" s="27" t="str">
        <f>IFERROR(IF(E410="","",IF(VLOOKUP($B410,Blad1!$A:$A,1,0)=B410,IF(OR(IFERROR(FIND("PBR",B410),0)&gt;1,IFERROR(FIND("®",B410),0)&gt;1,IFERROR(FIND("™",B410),0)&gt;1),$E410,""),"")),"N/B")</f>
        <v/>
      </c>
      <c r="I410" s="28">
        <f t="shared" si="5"/>
        <v>0</v>
      </c>
    </row>
    <row r="411" spans="1:9" ht="15.75" customHeight="1" x14ac:dyDescent="0.25">
      <c r="A411" s="1">
        <v>190</v>
      </c>
      <c r="B411" s="1" t="s">
        <v>402</v>
      </c>
      <c r="C411" s="1" t="s">
        <v>28</v>
      </c>
      <c r="D411" s="2">
        <v>1.1000000000000001</v>
      </c>
      <c r="E411" s="27"/>
      <c r="F411" s="28">
        <f t="shared" si="4"/>
        <v>0</v>
      </c>
      <c r="G411" s="1"/>
      <c r="H411" s="27" t="str">
        <f>IFERROR(IF(E411="","",IF(VLOOKUP($B411,Blad1!$A:$A,1,0)=B411,IF(OR(IFERROR(FIND("PBR",B411),0)&gt;1,IFERROR(FIND("®",B411),0)&gt;1,IFERROR(FIND("™",B411),0)&gt;1),$E411,""),"")),"N/B")</f>
        <v/>
      </c>
      <c r="I411" s="28">
        <f t="shared" si="5"/>
        <v>0</v>
      </c>
    </row>
    <row r="412" spans="1:9" ht="15.75" customHeight="1" x14ac:dyDescent="0.25">
      <c r="A412" s="1">
        <v>1440</v>
      </c>
      <c r="B412" s="1" t="s">
        <v>403</v>
      </c>
      <c r="C412" s="1" t="s">
        <v>28</v>
      </c>
      <c r="D412" s="2">
        <v>0.75</v>
      </c>
      <c r="E412" s="27"/>
      <c r="F412" s="28">
        <f t="shared" si="4"/>
        <v>0</v>
      </c>
      <c r="G412" s="1"/>
      <c r="H412" s="27" t="str">
        <f>IFERROR(IF(E412="","",IF(VLOOKUP($B412,Blad1!$A:$A,1,0)=B412,IF(OR(IFERROR(FIND("PBR",B412),0)&gt;1,IFERROR(FIND("®",B412),0)&gt;1,IFERROR(FIND("™",B412),0)&gt;1),$E412,""),"")),"N/B")</f>
        <v/>
      </c>
      <c r="I412" s="28">
        <f t="shared" si="5"/>
        <v>0</v>
      </c>
    </row>
    <row r="413" spans="1:9" ht="15.75" customHeight="1" x14ac:dyDescent="0.25">
      <c r="A413" s="1">
        <v>450</v>
      </c>
      <c r="B413" s="1" t="s">
        <v>404</v>
      </c>
      <c r="C413" s="1" t="s">
        <v>28</v>
      </c>
      <c r="D413" s="2">
        <v>0.75</v>
      </c>
      <c r="E413" s="27"/>
      <c r="F413" s="28">
        <f t="shared" si="4"/>
        <v>0</v>
      </c>
      <c r="G413" s="1"/>
      <c r="H413" s="27" t="str">
        <f>IFERROR(IF(E413="","",IF(VLOOKUP($B413,Blad1!$A:$A,1,0)=B413,IF(OR(IFERROR(FIND("PBR",B413),0)&gt;1,IFERROR(FIND("®",B413),0)&gt;1,IFERROR(FIND("™",B413),0)&gt;1),$E413,""),"")),"N/B")</f>
        <v/>
      </c>
      <c r="I413" s="28">
        <f t="shared" si="5"/>
        <v>0</v>
      </c>
    </row>
    <row r="414" spans="1:9" ht="15.75" customHeight="1" x14ac:dyDescent="0.25">
      <c r="A414" s="1">
        <v>950</v>
      </c>
      <c r="B414" s="1" t="s">
        <v>405</v>
      </c>
      <c r="C414" s="1" t="s">
        <v>28</v>
      </c>
      <c r="D414" s="2">
        <v>0.75</v>
      </c>
      <c r="E414" s="27"/>
      <c r="F414" s="28">
        <f t="shared" si="4"/>
        <v>0</v>
      </c>
      <c r="G414" s="1"/>
      <c r="H414" s="27" t="str">
        <f>IFERROR(IF(E414="","",IF(VLOOKUP($B414,Blad1!$A:$A,1,0)=B414,IF(OR(IFERROR(FIND("PBR",B414),0)&gt;1,IFERROR(FIND("®",B414),0)&gt;1,IFERROR(FIND("™",B414),0)&gt;1),$E414,""),"")),"N/B")</f>
        <v/>
      </c>
      <c r="I414" s="28">
        <f t="shared" si="5"/>
        <v>0</v>
      </c>
    </row>
    <row r="415" spans="1:9" ht="15.75" customHeight="1" x14ac:dyDescent="0.25">
      <c r="A415" s="1">
        <v>1020</v>
      </c>
      <c r="B415" s="1" t="s">
        <v>406</v>
      </c>
      <c r="C415" s="1" t="s">
        <v>58</v>
      </c>
      <c r="D415" s="2">
        <v>2</v>
      </c>
      <c r="E415" s="27"/>
      <c r="F415" s="28">
        <f t="shared" si="4"/>
        <v>0</v>
      </c>
      <c r="G415" s="1"/>
      <c r="H415" s="27" t="str">
        <f>IFERROR(IF(E415="","",IF(VLOOKUP($B415,Blad1!$A:$A,1,0)=B415,IF(OR(IFERROR(FIND("PBR",B415),0)&gt;1,IFERROR(FIND("®",B415),0)&gt;1,IFERROR(FIND("™",B415),0)&gt;1),$E415,""),"")),"N/B")</f>
        <v/>
      </c>
      <c r="I415" s="28">
        <f t="shared" si="5"/>
        <v>0</v>
      </c>
    </row>
    <row r="416" spans="1:9" ht="15.75" customHeight="1" x14ac:dyDescent="0.25">
      <c r="A416" s="1">
        <v>3778</v>
      </c>
      <c r="B416" s="1" t="s">
        <v>406</v>
      </c>
      <c r="C416" s="1" t="s">
        <v>28</v>
      </c>
      <c r="D416" s="2">
        <v>0.8</v>
      </c>
      <c r="E416" s="27"/>
      <c r="F416" s="28">
        <f t="shared" si="4"/>
        <v>0</v>
      </c>
      <c r="G416" s="1"/>
      <c r="H416" s="27" t="str">
        <f>IFERROR(IF(E416="","",IF(VLOOKUP($B416,Blad1!$A:$A,1,0)=B416,IF(OR(IFERROR(FIND("PBR",B416),0)&gt;1,IFERROR(FIND("®",B416),0)&gt;1,IFERROR(FIND("™",B416),0)&gt;1),$E416,""),"")),"N/B")</f>
        <v/>
      </c>
      <c r="I416" s="28">
        <f t="shared" si="5"/>
        <v>0</v>
      </c>
    </row>
    <row r="417" spans="1:9" ht="15.75" customHeight="1" x14ac:dyDescent="0.25">
      <c r="A417" s="1">
        <v>5</v>
      </c>
      <c r="B417" s="1" t="s">
        <v>407</v>
      </c>
      <c r="C417" s="1" t="s">
        <v>408</v>
      </c>
      <c r="D417" s="2">
        <v>12.5</v>
      </c>
      <c r="E417" s="27"/>
      <c r="F417" s="28">
        <f t="shared" si="4"/>
        <v>0</v>
      </c>
      <c r="G417" s="1"/>
      <c r="H417" s="27" t="str">
        <f>IFERROR(IF(E417="","",IF(VLOOKUP($B417,Blad1!$A:$A,1,0)=B417,IF(OR(IFERROR(FIND("PBR",B417),0)&gt;1,IFERROR(FIND("®",B417),0)&gt;1,IFERROR(FIND("™",B417),0)&gt;1),$E417,""),"")),"N/B")</f>
        <v/>
      </c>
      <c r="I417" s="28">
        <f t="shared" si="5"/>
        <v>0</v>
      </c>
    </row>
    <row r="418" spans="1:9" ht="15.75" customHeight="1" x14ac:dyDescent="0.25">
      <c r="A418" s="1">
        <v>5</v>
      </c>
      <c r="B418" s="1" t="s">
        <v>409</v>
      </c>
      <c r="C418" s="1" t="s">
        <v>410</v>
      </c>
      <c r="D418" s="2">
        <v>11</v>
      </c>
      <c r="E418" s="27"/>
      <c r="F418" s="28">
        <f t="shared" si="4"/>
        <v>0</v>
      </c>
      <c r="G418" s="1"/>
      <c r="H418" s="27" t="str">
        <f>IFERROR(IF(E418="","",IF(VLOOKUP($B418,Blad1!$A:$A,1,0)=B418,IF(OR(IFERROR(FIND("PBR",B418),0)&gt;1,IFERROR(FIND("®",B418),0)&gt;1,IFERROR(FIND("™",B418),0)&gt;1),$E418,""),"")),"N/B")</f>
        <v/>
      </c>
      <c r="I418" s="28">
        <f t="shared" si="5"/>
        <v>0</v>
      </c>
    </row>
    <row r="419" spans="1:9" ht="15.75" customHeight="1" x14ac:dyDescent="0.25">
      <c r="A419" s="1">
        <v>240</v>
      </c>
      <c r="B419" s="1" t="s">
        <v>411</v>
      </c>
      <c r="C419" s="1" t="s">
        <v>28</v>
      </c>
      <c r="D419" s="2">
        <v>0.75</v>
      </c>
      <c r="E419" s="27"/>
      <c r="F419" s="28">
        <f t="shared" si="4"/>
        <v>0</v>
      </c>
      <c r="G419" s="1"/>
      <c r="H419" s="27" t="str">
        <f>IFERROR(IF(E419="","",IF(VLOOKUP($B419,Blad1!$A:$A,1,0)=B419,IF(OR(IFERROR(FIND("PBR",B419),0)&gt;1,IFERROR(FIND("®",B419),0)&gt;1,IFERROR(FIND("™",B419),0)&gt;1),$E419,""),"")),"N/B")</f>
        <v/>
      </c>
      <c r="I419" s="28">
        <f t="shared" si="5"/>
        <v>0</v>
      </c>
    </row>
    <row r="420" spans="1:9" ht="15.75" customHeight="1" x14ac:dyDescent="0.25">
      <c r="A420" s="1">
        <v>952</v>
      </c>
      <c r="B420" s="1" t="s">
        <v>412</v>
      </c>
      <c r="C420" s="1" t="s">
        <v>28</v>
      </c>
      <c r="D420" s="2">
        <v>1.3</v>
      </c>
      <c r="E420" s="27"/>
      <c r="F420" s="28">
        <f t="shared" si="4"/>
        <v>0</v>
      </c>
      <c r="G420" s="1"/>
      <c r="H420" s="27" t="str">
        <f>IFERROR(IF(E420="","",IF(VLOOKUP($B420,Blad1!$A:$A,1,0)=B420,IF(OR(IFERROR(FIND("PBR",B420),0)&gt;1,IFERROR(FIND("®",B420),0)&gt;1,IFERROR(FIND("™",B420),0)&gt;1),$E420,""),"")),"N/B")</f>
        <v/>
      </c>
      <c r="I420" s="28">
        <f t="shared" si="5"/>
        <v>0</v>
      </c>
    </row>
    <row r="421" spans="1:9" ht="15.75" customHeight="1" x14ac:dyDescent="0.25">
      <c r="A421" s="1">
        <v>510</v>
      </c>
      <c r="B421" s="1" t="s">
        <v>413</v>
      </c>
      <c r="C421" s="1" t="s">
        <v>28</v>
      </c>
      <c r="D421" s="2">
        <v>1.3</v>
      </c>
      <c r="E421" s="27"/>
      <c r="F421" s="28">
        <f t="shared" si="4"/>
        <v>0</v>
      </c>
      <c r="G421" s="1"/>
      <c r="H421" s="27" t="str">
        <f>IFERROR(IF(E421="","",IF(VLOOKUP($B421,Blad1!$A:$A,1,0)=B421,IF(OR(IFERROR(FIND("PBR",B421),0)&gt;1,IFERROR(FIND("®",B421),0)&gt;1,IFERROR(FIND("™",B421),0)&gt;1),$E421,""),"")),"N/B")</f>
        <v/>
      </c>
      <c r="I421" s="28">
        <f t="shared" si="5"/>
        <v>0</v>
      </c>
    </row>
    <row r="422" spans="1:9" ht="15.75" customHeight="1" x14ac:dyDescent="0.25">
      <c r="A422" s="1">
        <v>84</v>
      </c>
      <c r="B422" s="1" t="s">
        <v>414</v>
      </c>
      <c r="C422" s="1" t="s">
        <v>28</v>
      </c>
      <c r="D422" s="2">
        <v>0.75</v>
      </c>
      <c r="E422" s="27"/>
      <c r="F422" s="28">
        <f t="shared" si="4"/>
        <v>0</v>
      </c>
      <c r="G422" s="1"/>
      <c r="H422" s="27" t="str">
        <f>IFERROR(IF(E422="","",IF(VLOOKUP($B422,Blad1!$A:$A,1,0)=B422,IF(OR(IFERROR(FIND("PBR",B422),0)&gt;1,IFERROR(FIND("®",B422),0)&gt;1,IFERROR(FIND("™",B422),0)&gt;1),$E422,""),"")),"N/B")</f>
        <v/>
      </c>
      <c r="I422" s="28">
        <f t="shared" si="5"/>
        <v>0</v>
      </c>
    </row>
    <row r="423" spans="1:9" ht="15.75" customHeight="1" x14ac:dyDescent="0.25">
      <c r="A423" s="1">
        <v>80</v>
      </c>
      <c r="B423" s="1" t="s">
        <v>415</v>
      </c>
      <c r="C423" s="1" t="s">
        <v>28</v>
      </c>
      <c r="D423" s="2">
        <v>0.85</v>
      </c>
      <c r="E423" s="27"/>
      <c r="F423" s="28">
        <f t="shared" si="4"/>
        <v>0</v>
      </c>
      <c r="G423" s="1"/>
      <c r="H423" s="27" t="str">
        <f>IFERROR(IF(E423="","",IF(VLOOKUP($B423,Blad1!$A:$A,1,0)=B423,IF(OR(IFERROR(FIND("PBR",B423),0)&gt;1,IFERROR(FIND("®",B423),0)&gt;1,IFERROR(FIND("™",B423),0)&gt;1),$E423,""),"")),"N/B")</f>
        <v/>
      </c>
      <c r="I423" s="28">
        <f t="shared" si="5"/>
        <v>0</v>
      </c>
    </row>
    <row r="424" spans="1:9" ht="15.75" customHeight="1" x14ac:dyDescent="0.25">
      <c r="A424" s="1">
        <v>98</v>
      </c>
      <c r="B424" s="1" t="s">
        <v>416</v>
      </c>
      <c r="C424" s="1" t="s">
        <v>28</v>
      </c>
      <c r="D424" s="2">
        <v>1.25</v>
      </c>
      <c r="E424" s="27"/>
      <c r="F424" s="28">
        <f t="shared" si="4"/>
        <v>0</v>
      </c>
      <c r="G424" s="1"/>
      <c r="H424" s="27" t="str">
        <f>IFERROR(IF(E424="","",IF(VLOOKUP($B424,Blad1!$A:$A,1,0)=B424,IF(OR(IFERROR(FIND("PBR",B424),0)&gt;1,IFERROR(FIND("®",B424),0)&gt;1,IFERROR(FIND("™",B424),0)&gt;1),$E424,""),"")),"N/B")</f>
        <v/>
      </c>
      <c r="I424" s="28">
        <f t="shared" si="5"/>
        <v>0</v>
      </c>
    </row>
    <row r="425" spans="1:9" ht="15.75" customHeight="1" x14ac:dyDescent="0.25">
      <c r="A425" s="1">
        <v>200</v>
      </c>
      <c r="B425" s="1" t="s">
        <v>417</v>
      </c>
      <c r="C425" s="1" t="s">
        <v>28</v>
      </c>
      <c r="D425" s="2">
        <v>1.6</v>
      </c>
      <c r="E425" s="27"/>
      <c r="F425" s="28">
        <f t="shared" si="4"/>
        <v>0</v>
      </c>
      <c r="G425" s="1"/>
      <c r="H425" s="27" t="str">
        <f>IFERROR(IF(E425="","",IF(VLOOKUP($B425,Blad1!$A:$A,1,0)=B425,IF(OR(IFERROR(FIND("PBR",B425),0)&gt;1,IFERROR(FIND("®",B425),0)&gt;1,IFERROR(FIND("™",B425),0)&gt;1),$E425,""),"")),"N/B")</f>
        <v/>
      </c>
      <c r="I425" s="28">
        <f t="shared" si="5"/>
        <v>0</v>
      </c>
    </row>
    <row r="426" spans="1:9" ht="15.75" customHeight="1" x14ac:dyDescent="0.25">
      <c r="A426" s="1">
        <v>594</v>
      </c>
      <c r="B426" s="1" t="s">
        <v>418</v>
      </c>
      <c r="C426" s="1" t="s">
        <v>28</v>
      </c>
      <c r="D426" s="2">
        <v>1.6</v>
      </c>
      <c r="E426" s="27"/>
      <c r="F426" s="28">
        <f t="shared" si="4"/>
        <v>0</v>
      </c>
      <c r="G426" s="1"/>
      <c r="H426" s="27" t="str">
        <f>IFERROR(IF(E426="","",IF(VLOOKUP($B426,Blad1!$A:$A,1,0)=B426,IF(OR(IFERROR(FIND("PBR",B426),0)&gt;1,IFERROR(FIND("®",B426),0)&gt;1,IFERROR(FIND("™",B426),0)&gt;1),$E426,""),"")),"N/B")</f>
        <v/>
      </c>
      <c r="I426" s="28">
        <f t="shared" si="5"/>
        <v>0</v>
      </c>
    </row>
    <row r="427" spans="1:9" ht="15.75" customHeight="1" x14ac:dyDescent="0.25">
      <c r="A427" s="1">
        <v>200</v>
      </c>
      <c r="B427" s="1" t="s">
        <v>419</v>
      </c>
      <c r="C427" s="1" t="s">
        <v>28</v>
      </c>
      <c r="D427" s="2">
        <v>1.6</v>
      </c>
      <c r="E427" s="27"/>
      <c r="F427" s="28">
        <f t="shared" si="4"/>
        <v>0</v>
      </c>
      <c r="G427" s="1"/>
      <c r="H427" s="27" t="str">
        <f>IFERROR(IF(E427="","",IF(VLOOKUP($B427,Blad1!$A:$A,1,0)=B427,IF(OR(IFERROR(FIND("PBR",B427),0)&gt;1,IFERROR(FIND("®",B427),0)&gt;1,IFERROR(FIND("™",B427),0)&gt;1),$E427,""),"")),"N/B")</f>
        <v/>
      </c>
      <c r="I427" s="28">
        <f t="shared" si="5"/>
        <v>0</v>
      </c>
    </row>
    <row r="428" spans="1:9" ht="15.75" customHeight="1" x14ac:dyDescent="0.25">
      <c r="A428" s="1">
        <v>380</v>
      </c>
      <c r="B428" s="1" t="s">
        <v>420</v>
      </c>
      <c r="C428" s="1" t="s">
        <v>28</v>
      </c>
      <c r="D428" s="2">
        <v>1.6</v>
      </c>
      <c r="E428" s="27"/>
      <c r="F428" s="28">
        <f t="shared" si="4"/>
        <v>0</v>
      </c>
      <c r="G428" s="1"/>
      <c r="H428" s="27" t="str">
        <f>IFERROR(IF(E428="","",IF(VLOOKUP($B428,Blad1!$A:$A,1,0)=B428,IF(OR(IFERROR(FIND("PBR",B428),0)&gt;1,IFERROR(FIND("®",B428),0)&gt;1,IFERROR(FIND("™",B428),0)&gt;1),$E428,""),"")),"N/B")</f>
        <v/>
      </c>
      <c r="I428" s="28">
        <f t="shared" si="5"/>
        <v>0</v>
      </c>
    </row>
    <row r="429" spans="1:9" ht="15.75" customHeight="1" x14ac:dyDescent="0.25">
      <c r="A429" s="1">
        <v>100</v>
      </c>
      <c r="B429" s="1" t="s">
        <v>421</v>
      </c>
      <c r="C429" s="1" t="s">
        <v>28</v>
      </c>
      <c r="D429" s="2">
        <v>1.1000000000000001</v>
      </c>
      <c r="E429" s="27"/>
      <c r="F429" s="28">
        <f t="shared" si="4"/>
        <v>0</v>
      </c>
      <c r="G429" s="1"/>
      <c r="H429" s="27" t="str">
        <f>IFERROR(IF(E429="","",IF(VLOOKUP($B429,Blad1!$A:$A,1,0)=B429,IF(OR(IFERROR(FIND("PBR",B429),0)&gt;1,IFERROR(FIND("®",B429),0)&gt;1,IFERROR(FIND("™",B429),0)&gt;1),$E429,""),"")),"N/B")</f>
        <v/>
      </c>
      <c r="I429" s="28">
        <f t="shared" si="5"/>
        <v>0</v>
      </c>
    </row>
    <row r="430" spans="1:9" ht="15.75" customHeight="1" x14ac:dyDescent="0.25">
      <c r="A430" s="1">
        <v>130</v>
      </c>
      <c r="B430" s="1" t="s">
        <v>422</v>
      </c>
      <c r="C430" s="1" t="s">
        <v>28</v>
      </c>
      <c r="D430" s="2">
        <v>1.1000000000000001</v>
      </c>
      <c r="E430" s="27"/>
      <c r="F430" s="28">
        <f t="shared" si="4"/>
        <v>0</v>
      </c>
      <c r="G430" s="1"/>
      <c r="H430" s="27" t="str">
        <f>IFERROR(IF(E430="","",IF(VLOOKUP($B430,Blad1!$A:$A,1,0)=B430,IF(OR(IFERROR(FIND("PBR",B430),0)&gt;1,IFERROR(FIND("®",B430),0)&gt;1,IFERROR(FIND("™",B430),0)&gt;1),$E430,""),"")),"N/B")</f>
        <v/>
      </c>
      <c r="I430" s="28">
        <f t="shared" si="5"/>
        <v>0</v>
      </c>
    </row>
    <row r="431" spans="1:9" ht="15.75" customHeight="1" x14ac:dyDescent="0.25">
      <c r="A431" s="1">
        <v>50</v>
      </c>
      <c r="B431" s="1" t="s">
        <v>423</v>
      </c>
      <c r="C431" s="1" t="s">
        <v>28</v>
      </c>
      <c r="D431" s="2">
        <v>1.1000000000000001</v>
      </c>
      <c r="E431" s="27"/>
      <c r="F431" s="28">
        <f t="shared" si="4"/>
        <v>0</v>
      </c>
      <c r="G431" s="1"/>
      <c r="H431" s="27" t="str">
        <f>IFERROR(IF(E431="","",IF(VLOOKUP($B431,Blad1!$A:$A,1,0)=B431,IF(OR(IFERROR(FIND("PBR",B431),0)&gt;1,IFERROR(FIND("®",B431),0)&gt;1,IFERROR(FIND("™",B431),0)&gt;1),$E431,""),"")),"N/B")</f>
        <v/>
      </c>
      <c r="I431" s="28">
        <f t="shared" si="5"/>
        <v>0</v>
      </c>
    </row>
    <row r="432" spans="1:9" ht="15.75" customHeight="1" x14ac:dyDescent="0.25">
      <c r="A432" s="1">
        <v>50</v>
      </c>
      <c r="B432" s="1" t="s">
        <v>424</v>
      </c>
      <c r="C432" s="1" t="s">
        <v>28</v>
      </c>
      <c r="D432" s="2">
        <v>1.2</v>
      </c>
      <c r="E432" s="27"/>
      <c r="F432" s="28">
        <f t="shared" si="4"/>
        <v>0</v>
      </c>
      <c r="G432" s="1"/>
      <c r="H432" s="27" t="str">
        <f>IFERROR(IF(E432="","",IF(VLOOKUP($B432,Blad1!$A:$A,1,0)=B432,IF(OR(IFERROR(FIND("PBR",B432),0)&gt;1,IFERROR(FIND("®",B432),0)&gt;1,IFERROR(FIND("™",B432),0)&gt;1),$E432,""),"")),"N/B")</f>
        <v/>
      </c>
      <c r="I432" s="28">
        <f t="shared" si="5"/>
        <v>0</v>
      </c>
    </row>
    <row r="433" spans="1:9" ht="15.75" customHeight="1" x14ac:dyDescent="0.25">
      <c r="A433" s="1">
        <v>35</v>
      </c>
      <c r="B433" s="1" t="s">
        <v>425</v>
      </c>
      <c r="C433" s="1" t="s">
        <v>86</v>
      </c>
      <c r="D433" s="2">
        <v>4.25</v>
      </c>
      <c r="E433" s="27"/>
      <c r="F433" s="28">
        <f t="shared" si="4"/>
        <v>0</v>
      </c>
      <c r="G433" s="1"/>
      <c r="H433" s="27" t="str">
        <f>IFERROR(IF(E433="","",IF(VLOOKUP($B433,Blad1!$A:$A,1,0)=B433,IF(OR(IFERROR(FIND("PBR",B433),0)&gt;1,IFERROR(FIND("®",B433),0)&gt;1,IFERROR(FIND("™",B433),0)&gt;1),$E433,""),"")),"N/B")</f>
        <v/>
      </c>
      <c r="I433" s="28">
        <f t="shared" si="5"/>
        <v>0</v>
      </c>
    </row>
    <row r="434" spans="1:9" ht="15.75" customHeight="1" x14ac:dyDescent="0.25">
      <c r="A434" s="1">
        <v>40</v>
      </c>
      <c r="B434" s="1" t="s">
        <v>426</v>
      </c>
      <c r="C434" s="1" t="s">
        <v>28</v>
      </c>
      <c r="D434" s="2">
        <v>1.25</v>
      </c>
      <c r="E434" s="27"/>
      <c r="F434" s="28">
        <f t="shared" si="4"/>
        <v>0</v>
      </c>
      <c r="G434" s="1"/>
      <c r="H434" s="27" t="str">
        <f>IFERROR(IF(E434="","",IF(VLOOKUP($B434,Blad1!$A:$A,1,0)=B434,IF(OR(IFERROR(FIND("PBR",B434),0)&gt;1,IFERROR(FIND("®",B434),0)&gt;1,IFERROR(FIND("™",B434),0)&gt;1),$E434,""),"")),"N/B")</f>
        <v/>
      </c>
      <c r="I434" s="28">
        <f t="shared" si="5"/>
        <v>0</v>
      </c>
    </row>
    <row r="435" spans="1:9" ht="15.75" customHeight="1" x14ac:dyDescent="0.25">
      <c r="A435" s="1">
        <v>15</v>
      </c>
      <c r="B435" s="1" t="s">
        <v>427</v>
      </c>
      <c r="C435" s="1" t="s">
        <v>86</v>
      </c>
      <c r="D435" s="2">
        <v>0.85</v>
      </c>
      <c r="E435" s="27"/>
      <c r="F435" s="28">
        <f t="shared" si="4"/>
        <v>0</v>
      </c>
      <c r="G435" s="1"/>
      <c r="H435" s="27" t="str">
        <f>IFERROR(IF(E435="","",IF(VLOOKUP($B435,Blad1!$A:$A,1,0)=B435,IF(OR(IFERROR(FIND("PBR",B435),0)&gt;1,IFERROR(FIND("®",B435),0)&gt;1,IFERROR(FIND("™",B435),0)&gt;1),$E435,""),"")),"N/B")</f>
        <v/>
      </c>
      <c r="I435" s="28">
        <f t="shared" si="5"/>
        <v>0</v>
      </c>
    </row>
    <row r="436" spans="1:9" ht="15.75" customHeight="1" x14ac:dyDescent="0.25">
      <c r="A436" s="1">
        <v>677</v>
      </c>
      <c r="B436" s="1" t="s">
        <v>427</v>
      </c>
      <c r="C436" s="1" t="s">
        <v>28</v>
      </c>
      <c r="D436" s="2">
        <v>0.65</v>
      </c>
      <c r="E436" s="27"/>
      <c r="F436" s="28">
        <f t="shared" si="4"/>
        <v>0</v>
      </c>
      <c r="G436" s="1"/>
      <c r="H436" s="27" t="str">
        <f>IFERROR(IF(E436="","",IF(VLOOKUP($B436,Blad1!$A:$A,1,0)=B436,IF(OR(IFERROR(FIND("PBR",B436),0)&gt;1,IFERROR(FIND("®",B436),0)&gt;1,IFERROR(FIND("™",B436),0)&gt;1),$E436,""),"")),"N/B")</f>
        <v/>
      </c>
      <c r="I436" s="28">
        <f t="shared" si="5"/>
        <v>0</v>
      </c>
    </row>
    <row r="437" spans="1:9" ht="15.75" customHeight="1" x14ac:dyDescent="0.25">
      <c r="A437" s="1">
        <v>83</v>
      </c>
      <c r="B437" s="1" t="s">
        <v>428</v>
      </c>
      <c r="C437" s="1" t="s">
        <v>86</v>
      </c>
      <c r="D437" s="2">
        <v>0.9</v>
      </c>
      <c r="E437" s="27"/>
      <c r="F437" s="28">
        <f t="shared" si="4"/>
        <v>0</v>
      </c>
      <c r="G437" s="1"/>
      <c r="H437" s="27" t="str">
        <f>IFERROR(IF(E437="","",IF(VLOOKUP($B437,Blad1!$A:$A,1,0)=B437,IF(OR(IFERROR(FIND("PBR",B437),0)&gt;1,IFERROR(FIND("®",B437),0)&gt;1,IFERROR(FIND("™",B437),0)&gt;1),$E437,""),"")),"N/B")</f>
        <v/>
      </c>
      <c r="I437" s="28">
        <f t="shared" si="5"/>
        <v>0</v>
      </c>
    </row>
    <row r="438" spans="1:9" ht="15.75" customHeight="1" x14ac:dyDescent="0.25">
      <c r="A438" s="1">
        <v>168</v>
      </c>
      <c r="B438" s="1" t="s">
        <v>428</v>
      </c>
      <c r="C438" s="1" t="s">
        <v>28</v>
      </c>
      <c r="D438" s="2">
        <v>0.65</v>
      </c>
      <c r="E438" s="27"/>
      <c r="F438" s="28">
        <f t="shared" si="4"/>
        <v>0</v>
      </c>
      <c r="G438" s="1"/>
      <c r="H438" s="27" t="str">
        <f>IFERROR(IF(E438="","",IF(VLOOKUP($B438,Blad1!$A:$A,1,0)=B438,IF(OR(IFERROR(FIND("PBR",B438),0)&gt;1,IFERROR(FIND("®",B438),0)&gt;1,IFERROR(FIND("™",B438),0)&gt;1),$E438,""),"")),"N/B")</f>
        <v/>
      </c>
      <c r="I438" s="28">
        <f t="shared" si="5"/>
        <v>0</v>
      </c>
    </row>
    <row r="439" spans="1:9" ht="15.75" customHeight="1" x14ac:dyDescent="0.25">
      <c r="A439" s="1">
        <v>316</v>
      </c>
      <c r="B439" s="1" t="s">
        <v>429</v>
      </c>
      <c r="C439" s="1" t="s">
        <v>28</v>
      </c>
      <c r="D439" s="2">
        <v>0.65</v>
      </c>
      <c r="E439" s="27"/>
      <c r="F439" s="28">
        <f t="shared" si="4"/>
        <v>0</v>
      </c>
      <c r="G439" s="1"/>
      <c r="H439" s="27" t="str">
        <f>IFERROR(IF(E439="","",IF(VLOOKUP($B439,Blad1!$A:$A,1,0)=B439,IF(OR(IFERROR(FIND("PBR",B439),0)&gt;1,IFERROR(FIND("®",B439),0)&gt;1,IFERROR(FIND("™",B439),0)&gt;1),$E439,""),"")),"N/B")</f>
        <v/>
      </c>
      <c r="I439" s="28">
        <f t="shared" si="5"/>
        <v>0</v>
      </c>
    </row>
    <row r="440" spans="1:9" ht="15.75" customHeight="1" x14ac:dyDescent="0.25">
      <c r="A440" s="1">
        <v>367</v>
      </c>
      <c r="B440" s="1" t="s">
        <v>430</v>
      </c>
      <c r="C440" s="1" t="s">
        <v>28</v>
      </c>
      <c r="D440" s="2">
        <v>0.65</v>
      </c>
      <c r="E440" s="27"/>
      <c r="F440" s="28">
        <f t="shared" si="4"/>
        <v>0</v>
      </c>
      <c r="G440" s="1"/>
      <c r="H440" s="27" t="str">
        <f>IFERROR(IF(E440="","",IF(VLOOKUP($B440,Blad1!$A:$A,1,0)=B440,IF(OR(IFERROR(FIND("PBR",B440),0)&gt;1,IFERROR(FIND("®",B440),0)&gt;1,IFERROR(FIND("™",B440),0)&gt;1),$E440,""),"")),"N/B")</f>
        <v/>
      </c>
      <c r="I440" s="28">
        <f t="shared" si="5"/>
        <v>0</v>
      </c>
    </row>
    <row r="441" spans="1:9" ht="15.75" customHeight="1" x14ac:dyDescent="0.25">
      <c r="A441" s="1">
        <v>132</v>
      </c>
      <c r="B441" s="1" t="s">
        <v>431</v>
      </c>
      <c r="C441" s="1" t="s">
        <v>28</v>
      </c>
      <c r="D441" s="2">
        <v>0.65</v>
      </c>
      <c r="E441" s="27"/>
      <c r="F441" s="28">
        <f t="shared" si="4"/>
        <v>0</v>
      </c>
      <c r="G441" s="1"/>
      <c r="H441" s="27" t="str">
        <f>IFERROR(IF(E441="","",IF(VLOOKUP($B441,Blad1!$A:$A,1,0)=B441,IF(OR(IFERROR(FIND("PBR",B441),0)&gt;1,IFERROR(FIND("®",B441),0)&gt;1,IFERROR(FIND("™",B441),0)&gt;1),$E441,""),"")),"N/B")</f>
        <v/>
      </c>
      <c r="I441" s="28">
        <f t="shared" si="5"/>
        <v>0</v>
      </c>
    </row>
    <row r="442" spans="1:9" ht="15.75" customHeight="1" x14ac:dyDescent="0.25">
      <c r="A442" s="1">
        <v>200</v>
      </c>
      <c r="B442" s="1" t="s">
        <v>432</v>
      </c>
      <c r="C442" s="1" t="s">
        <v>28</v>
      </c>
      <c r="D442" s="2">
        <v>1.3</v>
      </c>
      <c r="E442" s="27"/>
      <c r="F442" s="28">
        <f t="shared" si="4"/>
        <v>0</v>
      </c>
      <c r="G442" s="1"/>
      <c r="H442" s="27" t="str">
        <f>IFERROR(IF(E442="","",IF(VLOOKUP($B442,Blad1!$A:$A,1,0)=B442,IF(OR(IFERROR(FIND("PBR",B442),0)&gt;1,IFERROR(FIND("®",B442),0)&gt;1,IFERROR(FIND("™",B442),0)&gt;1),$E442,""),"")),"N/B")</f>
        <v/>
      </c>
      <c r="I442" s="28">
        <f t="shared" si="5"/>
        <v>0</v>
      </c>
    </row>
    <row r="443" spans="1:9" ht="15.75" customHeight="1" x14ac:dyDescent="0.25">
      <c r="A443" s="1">
        <v>100</v>
      </c>
      <c r="B443" s="1" t="s">
        <v>433</v>
      </c>
      <c r="C443" s="1" t="s">
        <v>86</v>
      </c>
      <c r="D443" s="2">
        <v>0.9</v>
      </c>
      <c r="E443" s="27"/>
      <c r="F443" s="28">
        <f t="shared" si="4"/>
        <v>0</v>
      </c>
      <c r="G443" s="1"/>
      <c r="H443" s="27" t="str">
        <f>IFERROR(IF(E443="","",IF(VLOOKUP($B443,Blad1!$A:$A,1,0)=B443,IF(OR(IFERROR(FIND("PBR",B443),0)&gt;1,IFERROR(FIND("®",B443),0)&gt;1,IFERROR(FIND("™",B443),0)&gt;1),$E443,""),"")),"N/B")</f>
        <v/>
      </c>
      <c r="I443" s="28">
        <f t="shared" si="5"/>
        <v>0</v>
      </c>
    </row>
    <row r="444" spans="1:9" ht="15.75" customHeight="1" x14ac:dyDescent="0.25">
      <c r="A444" s="1">
        <v>120</v>
      </c>
      <c r="B444" s="1" t="s">
        <v>433</v>
      </c>
      <c r="C444" s="1" t="s">
        <v>28</v>
      </c>
      <c r="D444" s="2">
        <v>0.7</v>
      </c>
      <c r="E444" s="27"/>
      <c r="F444" s="28">
        <f t="shared" si="4"/>
        <v>0</v>
      </c>
      <c r="G444" s="1"/>
      <c r="H444" s="27" t="str">
        <f>IFERROR(IF(E444="","",IF(VLOOKUP($B444,Blad1!$A:$A,1,0)=B444,IF(OR(IFERROR(FIND("PBR",B444),0)&gt;1,IFERROR(FIND("®",B444),0)&gt;1,IFERROR(FIND("™",B444),0)&gt;1),$E444,""),"")),"N/B")</f>
        <v/>
      </c>
      <c r="I444" s="28">
        <f t="shared" si="5"/>
        <v>0</v>
      </c>
    </row>
    <row r="445" spans="1:9" ht="15.75" customHeight="1" x14ac:dyDescent="0.25">
      <c r="A445" s="1">
        <v>180</v>
      </c>
      <c r="B445" s="1" t="s">
        <v>434</v>
      </c>
      <c r="C445" s="1" t="s">
        <v>28</v>
      </c>
      <c r="D445" s="2">
        <v>0.7</v>
      </c>
      <c r="E445" s="27"/>
      <c r="F445" s="28">
        <f t="shared" si="4"/>
        <v>0</v>
      </c>
      <c r="G445" s="1"/>
      <c r="H445" s="27" t="str">
        <f>IFERROR(IF(E445="","",IF(VLOOKUP($B445,Blad1!$A:$A,1,0)=B445,IF(OR(IFERROR(FIND("PBR",B445),0)&gt;1,IFERROR(FIND("®",B445),0)&gt;1,IFERROR(FIND("™",B445),0)&gt;1),$E445,""),"")),"N/B")</f>
        <v/>
      </c>
      <c r="I445" s="28">
        <f t="shared" si="5"/>
        <v>0</v>
      </c>
    </row>
    <row r="446" spans="1:9" ht="15.75" customHeight="1" x14ac:dyDescent="0.25">
      <c r="A446" s="1">
        <v>45</v>
      </c>
      <c r="B446" s="1" t="s">
        <v>435</v>
      </c>
      <c r="C446" s="1" t="s">
        <v>56</v>
      </c>
      <c r="D446" s="2">
        <v>1</v>
      </c>
      <c r="E446" s="27"/>
      <c r="F446" s="28">
        <f t="shared" si="4"/>
        <v>0</v>
      </c>
      <c r="G446" s="1"/>
      <c r="H446" s="27" t="str">
        <f>IFERROR(IF(E446="","",IF(VLOOKUP($B446,Blad1!$A:$A,1,0)=B446,IF(OR(IFERROR(FIND("PBR",B446),0)&gt;1,IFERROR(FIND("®",B446),0)&gt;1,IFERROR(FIND("™",B446),0)&gt;1),$E446,""),"")),"N/B")</f>
        <v/>
      </c>
      <c r="I446" s="28">
        <f t="shared" si="5"/>
        <v>0</v>
      </c>
    </row>
    <row r="447" spans="1:9" ht="15.75" customHeight="1" x14ac:dyDescent="0.25">
      <c r="A447" s="1">
        <v>1246</v>
      </c>
      <c r="B447" s="1" t="s">
        <v>436</v>
      </c>
      <c r="C447" s="1" t="s">
        <v>28</v>
      </c>
      <c r="D447" s="2">
        <v>0.65</v>
      </c>
      <c r="E447" s="27"/>
      <c r="F447" s="28">
        <f t="shared" si="4"/>
        <v>0</v>
      </c>
      <c r="G447" s="1"/>
      <c r="H447" s="27" t="str">
        <f>IFERROR(IF(E447="","",IF(VLOOKUP($B447,Blad1!$A:$A,1,0)=B447,IF(OR(IFERROR(FIND("PBR",B447),0)&gt;1,IFERROR(FIND("®",B447),0)&gt;1,IFERROR(FIND("™",B447),0)&gt;1),$E447,""),"")),"N/B")</f>
        <v/>
      </c>
      <c r="I447" s="28">
        <f t="shared" si="5"/>
        <v>0</v>
      </c>
    </row>
    <row r="448" spans="1:9" ht="15.75" customHeight="1" x14ac:dyDescent="0.25">
      <c r="A448" s="1">
        <v>80</v>
      </c>
      <c r="B448" s="1" t="s">
        <v>437</v>
      </c>
      <c r="C448" s="1" t="s">
        <v>28</v>
      </c>
      <c r="D448" s="2">
        <v>1.1000000000000001</v>
      </c>
      <c r="E448" s="27"/>
      <c r="F448" s="28">
        <f t="shared" si="4"/>
        <v>0</v>
      </c>
      <c r="G448" s="1"/>
      <c r="H448" s="27" t="str">
        <f>IFERROR(IF(E448="","",IF(VLOOKUP($B448,Blad1!$A:$A,1,0)=B448,IF(OR(IFERROR(FIND("PBR",B448),0)&gt;1,IFERROR(FIND("®",B448),0)&gt;1,IFERROR(FIND("™",B448),0)&gt;1),$E448,""),"")),"N/B")</f>
        <v/>
      </c>
      <c r="I448" s="28">
        <f t="shared" si="5"/>
        <v>0</v>
      </c>
    </row>
    <row r="449" spans="1:9" ht="15.75" customHeight="1" x14ac:dyDescent="0.25">
      <c r="A449" s="1">
        <v>80</v>
      </c>
      <c r="B449" s="1" t="s">
        <v>438</v>
      </c>
      <c r="C449" s="1" t="s">
        <v>28</v>
      </c>
      <c r="D449" s="2">
        <v>0.65</v>
      </c>
      <c r="E449" s="27"/>
      <c r="F449" s="28">
        <f t="shared" si="4"/>
        <v>0</v>
      </c>
      <c r="G449" s="1"/>
      <c r="H449" s="27" t="str">
        <f>IFERROR(IF(E449="","",IF(VLOOKUP($B449,Blad1!$A:$A,1,0)=B449,IF(OR(IFERROR(FIND("PBR",B449),0)&gt;1,IFERROR(FIND("®",B449),0)&gt;1,IFERROR(FIND("™",B449),0)&gt;1),$E449,""),"")),"N/B")</f>
        <v/>
      </c>
      <c r="I449" s="28">
        <f t="shared" si="5"/>
        <v>0</v>
      </c>
    </row>
    <row r="450" spans="1:9" ht="15.75" customHeight="1" x14ac:dyDescent="0.25">
      <c r="A450" s="1">
        <v>80</v>
      </c>
      <c r="B450" s="1" t="s">
        <v>439</v>
      </c>
      <c r="C450" s="1" t="s">
        <v>28</v>
      </c>
      <c r="D450" s="2">
        <v>0.75</v>
      </c>
      <c r="E450" s="27"/>
      <c r="F450" s="28">
        <f t="shared" si="4"/>
        <v>0</v>
      </c>
      <c r="G450" s="1"/>
      <c r="H450" s="27" t="str">
        <f>IFERROR(IF(E450="","",IF(VLOOKUP($B450,Blad1!$A:$A,1,0)=B450,IF(OR(IFERROR(FIND("PBR",B450),0)&gt;1,IFERROR(FIND("®",B450),0)&gt;1,IFERROR(FIND("™",B450),0)&gt;1),$E450,""),"")),"N/B")</f>
        <v/>
      </c>
      <c r="I450" s="28">
        <f t="shared" si="5"/>
        <v>0</v>
      </c>
    </row>
    <row r="451" spans="1:9" ht="15.75" customHeight="1" x14ac:dyDescent="0.25">
      <c r="A451" s="1">
        <v>56</v>
      </c>
      <c r="B451" s="1" t="s">
        <v>440</v>
      </c>
      <c r="C451" s="1" t="s">
        <v>28</v>
      </c>
      <c r="D451" s="2">
        <v>0.65</v>
      </c>
      <c r="E451" s="27"/>
      <c r="F451" s="28">
        <f t="shared" si="4"/>
        <v>0</v>
      </c>
      <c r="G451" s="1"/>
      <c r="H451" s="27" t="str">
        <f>IFERROR(IF(E451="","",IF(VLOOKUP($B451,Blad1!$A:$A,1,0)=B451,IF(OR(IFERROR(FIND("PBR",B451),0)&gt;1,IFERROR(FIND("®",B451),0)&gt;1,IFERROR(FIND("™",B451),0)&gt;1),$E451,""),"")),"N/B")</f>
        <v/>
      </c>
      <c r="I451" s="28">
        <f t="shared" si="5"/>
        <v>0</v>
      </c>
    </row>
    <row r="452" spans="1:9" ht="15.75" customHeight="1" x14ac:dyDescent="0.25">
      <c r="A452" s="1">
        <v>128</v>
      </c>
      <c r="B452" s="1" t="s">
        <v>441</v>
      </c>
      <c r="C452" s="1" t="s">
        <v>28</v>
      </c>
      <c r="D452" s="2">
        <v>0.75</v>
      </c>
      <c r="E452" s="27"/>
      <c r="F452" s="28">
        <f t="shared" si="4"/>
        <v>0</v>
      </c>
      <c r="G452" s="1"/>
      <c r="H452" s="27" t="str">
        <f>IFERROR(IF(E452="","",IF(VLOOKUP($B452,Blad1!$A:$A,1,0)=B452,IF(OR(IFERROR(FIND("PBR",B452),0)&gt;1,IFERROR(FIND("®",B452),0)&gt;1,IFERROR(FIND("™",B452),0)&gt;1),$E452,""),"")),"N/B")</f>
        <v/>
      </c>
      <c r="I452" s="28">
        <f t="shared" si="5"/>
        <v>0</v>
      </c>
    </row>
    <row r="453" spans="1:9" ht="15.75" customHeight="1" x14ac:dyDescent="0.25">
      <c r="A453" s="1">
        <v>150</v>
      </c>
      <c r="B453" s="1" t="s">
        <v>442</v>
      </c>
      <c r="C453" s="1" t="s">
        <v>56</v>
      </c>
      <c r="D453" s="2">
        <v>1</v>
      </c>
      <c r="E453" s="27"/>
      <c r="F453" s="28">
        <f t="shared" si="4"/>
        <v>0</v>
      </c>
      <c r="G453" s="1"/>
      <c r="H453" s="27" t="str">
        <f>IFERROR(IF(E453="","",IF(VLOOKUP($B453,Blad1!$A:$A,1,0)=B453,IF(OR(IFERROR(FIND("PBR",B453),0)&gt;1,IFERROR(FIND("®",B453),0)&gt;1,IFERROR(FIND("™",B453),0)&gt;1),$E453,""),"")),"N/B")</f>
        <v/>
      </c>
      <c r="I453" s="28">
        <f t="shared" si="5"/>
        <v>0</v>
      </c>
    </row>
    <row r="454" spans="1:9" ht="15.75" customHeight="1" x14ac:dyDescent="0.25">
      <c r="A454" s="1">
        <v>80</v>
      </c>
      <c r="B454" s="1" t="s">
        <v>442</v>
      </c>
      <c r="C454" s="1" t="s">
        <v>28</v>
      </c>
      <c r="D454" s="2">
        <v>0.8</v>
      </c>
      <c r="E454" s="27"/>
      <c r="F454" s="28">
        <f t="shared" si="4"/>
        <v>0</v>
      </c>
      <c r="G454" s="1"/>
      <c r="H454" s="27" t="str">
        <f>IFERROR(IF(E454="","",IF(VLOOKUP($B454,Blad1!$A:$A,1,0)=B454,IF(OR(IFERROR(FIND("PBR",B454),0)&gt;1,IFERROR(FIND("®",B454),0)&gt;1,IFERROR(FIND("™",B454),0)&gt;1),$E454,""),"")),"N/B")</f>
        <v/>
      </c>
      <c r="I454" s="28">
        <f t="shared" si="5"/>
        <v>0</v>
      </c>
    </row>
    <row r="455" spans="1:9" ht="15.75" customHeight="1" x14ac:dyDescent="0.25">
      <c r="A455" s="1">
        <v>80</v>
      </c>
      <c r="B455" s="1" t="s">
        <v>443</v>
      </c>
      <c r="C455" s="1" t="s">
        <v>28</v>
      </c>
      <c r="D455" s="2">
        <v>1</v>
      </c>
      <c r="E455" s="27"/>
      <c r="F455" s="28">
        <f t="shared" si="4"/>
        <v>0</v>
      </c>
      <c r="G455" s="1"/>
      <c r="H455" s="27" t="str">
        <f>IFERROR(IF(E455="","",IF(VLOOKUP($B455,Blad1!$A:$A,1,0)=B455,IF(OR(IFERROR(FIND("PBR",B455),0)&gt;1,IFERROR(FIND("®",B455),0)&gt;1,IFERROR(FIND("™",B455),0)&gt;1),$E455,""),"")),"N/B")</f>
        <v/>
      </c>
      <c r="I455" s="28">
        <f t="shared" si="5"/>
        <v>0</v>
      </c>
    </row>
    <row r="456" spans="1:9" ht="15.75" customHeight="1" x14ac:dyDescent="0.25">
      <c r="A456" s="1">
        <v>980</v>
      </c>
      <c r="B456" s="1" t="s">
        <v>444</v>
      </c>
      <c r="C456" s="1" t="s">
        <v>28</v>
      </c>
      <c r="D456" s="2">
        <v>1</v>
      </c>
      <c r="E456" s="27"/>
      <c r="F456" s="28">
        <f t="shared" si="4"/>
        <v>0</v>
      </c>
      <c r="G456" s="1"/>
      <c r="H456" s="27" t="str">
        <f>IFERROR(IF(E456="","",IF(VLOOKUP($B456,Blad1!$A:$A,1,0)=B456,IF(OR(IFERROR(FIND("PBR",B456),0)&gt;1,IFERROR(FIND("®",B456),0)&gt;1,IFERROR(FIND("™",B456),0)&gt;1),$E456,""),"")),"N/B")</f>
        <v/>
      </c>
      <c r="I456" s="28">
        <f t="shared" si="5"/>
        <v>0</v>
      </c>
    </row>
    <row r="457" spans="1:9" ht="15.75" customHeight="1" x14ac:dyDescent="0.25">
      <c r="A457" s="1">
        <v>100</v>
      </c>
      <c r="B457" s="1" t="s">
        <v>445</v>
      </c>
      <c r="C457" s="1" t="s">
        <v>28</v>
      </c>
      <c r="D457" s="2">
        <v>1.75</v>
      </c>
      <c r="E457" s="27"/>
      <c r="F457" s="28">
        <f t="shared" si="4"/>
        <v>0</v>
      </c>
      <c r="G457" s="1"/>
      <c r="H457" s="27" t="str">
        <f>IFERROR(IF(E457="","",IF(VLOOKUP($B457,Blad1!$A:$A,1,0)=B457,IF(OR(IFERROR(FIND("PBR",B457),0)&gt;1,IFERROR(FIND("®",B457),0)&gt;1,IFERROR(FIND("™",B457),0)&gt;1),$E457,""),"")),"N/B")</f>
        <v/>
      </c>
      <c r="I457" s="28">
        <f t="shared" si="5"/>
        <v>0</v>
      </c>
    </row>
    <row r="458" spans="1:9" ht="15.75" customHeight="1" x14ac:dyDescent="0.25">
      <c r="A458" s="1">
        <v>690</v>
      </c>
      <c r="B458" s="1" t="s">
        <v>446</v>
      </c>
      <c r="C458" s="1" t="s">
        <v>28</v>
      </c>
      <c r="D458" s="2">
        <v>0.95</v>
      </c>
      <c r="E458" s="27"/>
      <c r="F458" s="28">
        <f t="shared" si="4"/>
        <v>0</v>
      </c>
      <c r="G458" s="1"/>
      <c r="H458" s="27" t="str">
        <f>IFERROR(IF(E458="","",IF(VLOOKUP($B458,Blad1!$A:$A,1,0)=B458,IF(OR(IFERROR(FIND("PBR",B458),0)&gt;1,IFERROR(FIND("®",B458),0)&gt;1,IFERROR(FIND("™",B458),0)&gt;1),$E458,""),"")),"N/B")</f>
        <v/>
      </c>
      <c r="I458" s="28">
        <f t="shared" si="5"/>
        <v>0</v>
      </c>
    </row>
    <row r="459" spans="1:9" ht="15.75" customHeight="1" x14ac:dyDescent="0.25">
      <c r="A459" s="1">
        <v>996</v>
      </c>
      <c r="B459" s="1" t="s">
        <v>447</v>
      </c>
      <c r="C459" s="1" t="s">
        <v>28</v>
      </c>
      <c r="D459" s="2">
        <v>1.2</v>
      </c>
      <c r="E459" s="27"/>
      <c r="F459" s="28">
        <f t="shared" si="4"/>
        <v>0</v>
      </c>
      <c r="G459" s="1"/>
      <c r="H459" s="27" t="str">
        <f>IFERROR(IF(E459="","",IF(VLOOKUP($B459,Blad1!$A:$A,1,0)=B459,IF(OR(IFERROR(FIND("PBR",B459),0)&gt;1,IFERROR(FIND("®",B459),0)&gt;1,IFERROR(FIND("™",B459),0)&gt;1),$E459,""),"")),"N/B")</f>
        <v/>
      </c>
      <c r="I459" s="28">
        <f t="shared" si="5"/>
        <v>0</v>
      </c>
    </row>
    <row r="460" spans="1:9" ht="15.75" customHeight="1" x14ac:dyDescent="0.25">
      <c r="A460" s="1">
        <v>85</v>
      </c>
      <c r="B460" s="1" t="s">
        <v>448</v>
      </c>
      <c r="C460" s="1" t="s">
        <v>58</v>
      </c>
      <c r="D460" s="2">
        <v>1.75</v>
      </c>
      <c r="E460" s="27"/>
      <c r="F460" s="28">
        <f t="shared" si="4"/>
        <v>0</v>
      </c>
      <c r="G460" s="1"/>
      <c r="H460" s="27" t="str">
        <f>IFERROR(IF(E460="","",IF(VLOOKUP($B460,Blad1!$A:$A,1,0)=B460,IF(OR(IFERROR(FIND("PBR",B460),0)&gt;1,IFERROR(FIND("®",B460),0)&gt;1,IFERROR(FIND("™",B460),0)&gt;1),$E460,""),"")),"N/B")</f>
        <v/>
      </c>
      <c r="I460" s="28">
        <f t="shared" si="5"/>
        <v>0</v>
      </c>
    </row>
    <row r="461" spans="1:9" ht="15.75" customHeight="1" x14ac:dyDescent="0.25">
      <c r="A461" s="1">
        <v>96</v>
      </c>
      <c r="B461" s="1" t="s">
        <v>449</v>
      </c>
      <c r="C461" s="1" t="s">
        <v>28</v>
      </c>
      <c r="D461" s="2">
        <v>1.2</v>
      </c>
      <c r="E461" s="27"/>
      <c r="F461" s="28">
        <f t="shared" si="4"/>
        <v>0</v>
      </c>
      <c r="G461" s="1"/>
      <c r="H461" s="27" t="str">
        <f>IFERROR(IF(E461="","",IF(VLOOKUP($B461,Blad1!$A:$A,1,0)=B461,IF(OR(IFERROR(FIND("PBR",B461),0)&gt;1,IFERROR(FIND("®",B461),0)&gt;1,IFERROR(FIND("™",B461),0)&gt;1),$E461,""),"")),"N/B")</f>
        <v/>
      </c>
      <c r="I461" s="28">
        <f t="shared" si="5"/>
        <v>0</v>
      </c>
    </row>
    <row r="462" spans="1:9" ht="15.75" customHeight="1" x14ac:dyDescent="0.25">
      <c r="A462" s="1">
        <v>172</v>
      </c>
      <c r="B462" s="1" t="s">
        <v>450</v>
      </c>
      <c r="C462" s="1" t="s">
        <v>28</v>
      </c>
      <c r="D462" s="2">
        <v>1.2</v>
      </c>
      <c r="E462" s="27"/>
      <c r="F462" s="28">
        <f t="shared" si="4"/>
        <v>0</v>
      </c>
      <c r="G462" s="1"/>
      <c r="H462" s="27" t="str">
        <f>IFERROR(IF(E462="","",IF(VLOOKUP($B462,Blad1!$A:$A,1,0)=B462,IF(OR(IFERROR(FIND("PBR",B462),0)&gt;1,IFERROR(FIND("®",B462),0)&gt;1,IFERROR(FIND("™",B462),0)&gt;1),$E462,""),"")),"N/B")</f>
        <v/>
      </c>
      <c r="I462" s="28">
        <f t="shared" si="5"/>
        <v>0</v>
      </c>
    </row>
    <row r="463" spans="1:9" ht="15.75" customHeight="1" x14ac:dyDescent="0.25">
      <c r="A463" s="1">
        <v>588</v>
      </c>
      <c r="B463" s="1" t="s">
        <v>451</v>
      </c>
      <c r="C463" s="1" t="s">
        <v>28</v>
      </c>
      <c r="D463" s="2">
        <v>1.2</v>
      </c>
      <c r="E463" s="27"/>
      <c r="F463" s="28">
        <f t="shared" si="4"/>
        <v>0</v>
      </c>
      <c r="G463" s="1"/>
      <c r="H463" s="27" t="str">
        <f>IFERROR(IF(E463="","",IF(VLOOKUP($B463,Blad1!$A:$A,1,0)=B463,IF(OR(IFERROR(FIND("PBR",B463),0)&gt;1,IFERROR(FIND("®",B463),0)&gt;1,IFERROR(FIND("™",B463),0)&gt;1),$E463,""),"")),"N/B")</f>
        <v/>
      </c>
      <c r="I463" s="28">
        <f t="shared" si="5"/>
        <v>0</v>
      </c>
    </row>
    <row r="464" spans="1:9" ht="15.75" customHeight="1" x14ac:dyDescent="0.25">
      <c r="A464" s="1">
        <v>1200</v>
      </c>
      <c r="B464" s="1" t="s">
        <v>452</v>
      </c>
      <c r="C464" s="1" t="s">
        <v>28</v>
      </c>
      <c r="D464" s="2">
        <v>1.2</v>
      </c>
      <c r="E464" s="27"/>
      <c r="F464" s="28">
        <f t="shared" si="4"/>
        <v>0</v>
      </c>
      <c r="G464" s="1"/>
      <c r="H464" s="27" t="str">
        <f>IFERROR(IF(E464="","",IF(VLOOKUP($B464,Blad1!$A:$A,1,0)=B464,IF(OR(IFERROR(FIND("PBR",B464),0)&gt;1,IFERROR(FIND("®",B464),0)&gt;1,IFERROR(FIND("™",B464),0)&gt;1),$E464,""),"")),"N/B")</f>
        <v/>
      </c>
      <c r="I464" s="28">
        <f t="shared" si="5"/>
        <v>0</v>
      </c>
    </row>
    <row r="465" spans="1:9" ht="15.75" customHeight="1" x14ac:dyDescent="0.25">
      <c r="A465" s="1">
        <v>160</v>
      </c>
      <c r="B465" s="1" t="s">
        <v>453</v>
      </c>
      <c r="C465" s="1" t="s">
        <v>28</v>
      </c>
      <c r="D465" s="2">
        <v>1.2</v>
      </c>
      <c r="E465" s="27"/>
      <c r="F465" s="28">
        <f t="shared" si="4"/>
        <v>0</v>
      </c>
      <c r="G465" s="1"/>
      <c r="H465" s="27" t="str">
        <f>IFERROR(IF(E465="","",IF(VLOOKUP($B465,Blad1!$A:$A,1,0)=B465,IF(OR(IFERROR(FIND("PBR",B465),0)&gt;1,IFERROR(FIND("®",B465),0)&gt;1,IFERROR(FIND("™",B465),0)&gt;1),$E465,""),"")),"N/B")</f>
        <v/>
      </c>
      <c r="I465" s="28">
        <f t="shared" si="5"/>
        <v>0</v>
      </c>
    </row>
    <row r="466" spans="1:9" ht="15.75" customHeight="1" x14ac:dyDescent="0.25">
      <c r="A466" s="1">
        <v>195</v>
      </c>
      <c r="B466" s="1" t="s">
        <v>454</v>
      </c>
      <c r="C466" s="1" t="s">
        <v>28</v>
      </c>
      <c r="D466" s="2">
        <v>1</v>
      </c>
      <c r="E466" s="27"/>
      <c r="F466" s="28">
        <f t="shared" si="4"/>
        <v>0</v>
      </c>
      <c r="G466" s="1"/>
      <c r="H466" s="27" t="str">
        <f>IFERROR(IF(E466="","",IF(VLOOKUP($B466,Blad1!$A:$A,1,0)=B466,IF(OR(IFERROR(FIND("PBR",B466),0)&gt;1,IFERROR(FIND("®",B466),0)&gt;1,IFERROR(FIND("™",B466),0)&gt;1),$E466,""),"")),"N/B")</f>
        <v/>
      </c>
      <c r="I466" s="28">
        <f t="shared" si="5"/>
        <v>0</v>
      </c>
    </row>
    <row r="467" spans="1:9" ht="15.75" customHeight="1" x14ac:dyDescent="0.25">
      <c r="A467" s="1">
        <v>752</v>
      </c>
      <c r="B467" s="1" t="s">
        <v>455</v>
      </c>
      <c r="C467" s="1" t="s">
        <v>28</v>
      </c>
      <c r="D467" s="2">
        <v>0.95</v>
      </c>
      <c r="E467" s="27"/>
      <c r="F467" s="28">
        <f t="shared" si="4"/>
        <v>0</v>
      </c>
      <c r="G467" s="1"/>
      <c r="H467" s="27" t="str">
        <f>IFERROR(IF(E467="","",IF(VLOOKUP($B467,Blad1!$A:$A,1,0)=B467,IF(OR(IFERROR(FIND("PBR",B467),0)&gt;1,IFERROR(FIND("®",B467),0)&gt;1,IFERROR(FIND("™",B467),0)&gt;1),$E467,""),"")),"N/B")</f>
        <v/>
      </c>
      <c r="I467" s="28">
        <f t="shared" si="5"/>
        <v>0</v>
      </c>
    </row>
    <row r="468" spans="1:9" ht="15.75" customHeight="1" x14ac:dyDescent="0.25">
      <c r="A468" s="1">
        <v>480</v>
      </c>
      <c r="B468" s="1" t="s">
        <v>456</v>
      </c>
      <c r="C468" s="1" t="s">
        <v>28</v>
      </c>
      <c r="D468" s="2">
        <v>0.85</v>
      </c>
      <c r="E468" s="27"/>
      <c r="F468" s="28">
        <f t="shared" si="4"/>
        <v>0</v>
      </c>
      <c r="G468" s="1"/>
      <c r="H468" s="27" t="str">
        <f>IFERROR(IF(E468="","",IF(VLOOKUP($B468,Blad1!$A:$A,1,0)=B468,IF(OR(IFERROR(FIND("PBR",B468),0)&gt;1,IFERROR(FIND("®",B468),0)&gt;1,IFERROR(FIND("™",B468),0)&gt;1),$E468,""),"")),"N/B")</f>
        <v/>
      </c>
      <c r="I468" s="28">
        <f t="shared" si="5"/>
        <v>0</v>
      </c>
    </row>
    <row r="469" spans="1:9" ht="15.75" customHeight="1" x14ac:dyDescent="0.25">
      <c r="A469" s="1">
        <v>2508</v>
      </c>
      <c r="B469" s="1" t="s">
        <v>457</v>
      </c>
      <c r="C469" s="1" t="s">
        <v>28</v>
      </c>
      <c r="D469" s="2">
        <v>0.85</v>
      </c>
      <c r="E469" s="27"/>
      <c r="F469" s="28">
        <f t="shared" si="4"/>
        <v>0</v>
      </c>
      <c r="G469" s="1"/>
      <c r="H469" s="27" t="str">
        <f>IFERROR(IF(E469="","",IF(VLOOKUP($B469,Blad1!$A:$A,1,0)=B469,IF(OR(IFERROR(FIND("PBR",B469),0)&gt;1,IFERROR(FIND("®",B469),0)&gt;1,IFERROR(FIND("™",B469),0)&gt;1),$E469,""),"")),"N/B")</f>
        <v/>
      </c>
      <c r="I469" s="28">
        <f t="shared" si="5"/>
        <v>0</v>
      </c>
    </row>
    <row r="470" spans="1:9" ht="15.75" customHeight="1" x14ac:dyDescent="0.25">
      <c r="A470" s="1">
        <v>708</v>
      </c>
      <c r="B470" s="1" t="s">
        <v>458</v>
      </c>
      <c r="C470" s="1" t="s">
        <v>28</v>
      </c>
      <c r="D470" s="2">
        <v>1</v>
      </c>
      <c r="E470" s="27"/>
      <c r="F470" s="28">
        <f t="shared" si="4"/>
        <v>0</v>
      </c>
      <c r="G470" s="1"/>
      <c r="H470" s="27" t="str">
        <f>IFERROR(IF(E470="","",IF(VLOOKUP($B470,Blad1!$A:$A,1,0)=B470,IF(OR(IFERROR(FIND("PBR",B470),0)&gt;1,IFERROR(FIND("®",B470),0)&gt;1,IFERROR(FIND("™",B470),0)&gt;1),$E470,""),"")),"N/B")</f>
        <v/>
      </c>
      <c r="I470" s="28">
        <f t="shared" si="5"/>
        <v>0</v>
      </c>
    </row>
    <row r="471" spans="1:9" ht="15.75" customHeight="1" x14ac:dyDescent="0.25">
      <c r="A471" s="1">
        <v>186</v>
      </c>
      <c r="B471" s="1" t="s">
        <v>459</v>
      </c>
      <c r="C471" s="1" t="s">
        <v>460</v>
      </c>
      <c r="D471" s="2">
        <v>2.75</v>
      </c>
      <c r="E471" s="27"/>
      <c r="F471" s="28">
        <f t="shared" si="4"/>
        <v>0</v>
      </c>
      <c r="G471" s="1"/>
      <c r="H471" s="27" t="str">
        <f>IFERROR(IF(E471="","",IF(VLOOKUP($B471,Blad1!$A:$A,1,0)=B471,IF(OR(IFERROR(FIND("PBR",B471),0)&gt;1,IFERROR(FIND("®",B471),0)&gt;1,IFERROR(FIND("™",B471),0)&gt;1),$E471,""),"")),"N/B")</f>
        <v/>
      </c>
      <c r="I471" s="28">
        <f t="shared" si="5"/>
        <v>0</v>
      </c>
    </row>
    <row r="472" spans="1:9" ht="15.75" customHeight="1" x14ac:dyDescent="0.25">
      <c r="A472" s="1">
        <v>189</v>
      </c>
      <c r="B472" s="1" t="s">
        <v>459</v>
      </c>
      <c r="C472" s="1" t="s">
        <v>461</v>
      </c>
      <c r="D472" s="2">
        <v>2.25</v>
      </c>
      <c r="E472" s="27"/>
      <c r="F472" s="28">
        <f t="shared" si="4"/>
        <v>0</v>
      </c>
      <c r="G472" s="1"/>
      <c r="H472" s="27" t="str">
        <f>IFERROR(IF(E472="","",IF(VLOOKUP($B472,Blad1!$A:$A,1,0)=B472,IF(OR(IFERROR(FIND("PBR",B472),0)&gt;1,IFERROR(FIND("®",B472),0)&gt;1,IFERROR(FIND("™",B472),0)&gt;1),$E472,""),"")),"N/B")</f>
        <v/>
      </c>
      <c r="I472" s="28">
        <f t="shared" si="5"/>
        <v>0</v>
      </c>
    </row>
    <row r="473" spans="1:9" ht="15.75" customHeight="1" x14ac:dyDescent="0.25">
      <c r="A473" s="1">
        <v>75</v>
      </c>
      <c r="B473" s="1" t="s">
        <v>459</v>
      </c>
      <c r="C473" s="1" t="s">
        <v>28</v>
      </c>
      <c r="D473" s="2">
        <v>1</v>
      </c>
      <c r="E473" s="27"/>
      <c r="F473" s="28">
        <f t="shared" si="4"/>
        <v>0</v>
      </c>
      <c r="G473" s="1"/>
      <c r="H473" s="27" t="str">
        <f>IFERROR(IF(E473="","",IF(VLOOKUP($B473,Blad1!$A:$A,1,0)=B473,IF(OR(IFERROR(FIND("PBR",B473),0)&gt;1,IFERROR(FIND("®",B473),0)&gt;1,IFERROR(FIND("™",B473),0)&gt;1),$E473,""),"")),"N/B")</f>
        <v/>
      </c>
      <c r="I473" s="28">
        <f t="shared" si="5"/>
        <v>0</v>
      </c>
    </row>
    <row r="474" spans="1:9" ht="15.75" customHeight="1" x14ac:dyDescent="0.25">
      <c r="A474" s="1">
        <v>150</v>
      </c>
      <c r="B474" s="1" t="s">
        <v>462</v>
      </c>
      <c r="C474" s="1" t="s">
        <v>28</v>
      </c>
      <c r="D474" s="2">
        <v>0.9</v>
      </c>
      <c r="E474" s="27"/>
      <c r="F474" s="28">
        <f t="shared" si="4"/>
        <v>0</v>
      </c>
      <c r="G474" s="1"/>
      <c r="H474" s="27" t="str">
        <f>IFERROR(IF(E474="","",IF(VLOOKUP($B474,Blad1!$A:$A,1,0)=B474,IF(OR(IFERROR(FIND("PBR",B474),0)&gt;1,IFERROR(FIND("®",B474),0)&gt;1,IFERROR(FIND("™",B474),0)&gt;1),$E474,""),"")),"N/B")</f>
        <v/>
      </c>
      <c r="I474" s="28">
        <f t="shared" si="5"/>
        <v>0</v>
      </c>
    </row>
    <row r="475" spans="1:9" ht="15.75" customHeight="1" x14ac:dyDescent="0.25">
      <c r="A475" s="1">
        <v>62</v>
      </c>
      <c r="B475" s="1" t="s">
        <v>463</v>
      </c>
      <c r="C475" s="1" t="s">
        <v>28</v>
      </c>
      <c r="D475" s="2">
        <v>0.85</v>
      </c>
      <c r="E475" s="27"/>
      <c r="F475" s="28">
        <f t="shared" si="4"/>
        <v>0</v>
      </c>
      <c r="G475" s="1"/>
      <c r="H475" s="27" t="str">
        <f>IFERROR(IF(E475="","",IF(VLOOKUP($B475,Blad1!$A:$A,1,0)=B475,IF(OR(IFERROR(FIND("PBR",B475),0)&gt;1,IFERROR(FIND("®",B475),0)&gt;1,IFERROR(FIND("™",B475),0)&gt;1),$E475,""),"")),"N/B")</f>
        <v/>
      </c>
      <c r="I475" s="28">
        <f t="shared" si="5"/>
        <v>0</v>
      </c>
    </row>
    <row r="476" spans="1:9" ht="15.75" customHeight="1" x14ac:dyDescent="0.25">
      <c r="A476" s="1">
        <v>50</v>
      </c>
      <c r="B476" s="1" t="s">
        <v>464</v>
      </c>
      <c r="C476" s="1" t="s">
        <v>28</v>
      </c>
      <c r="D476" s="2">
        <v>0.9</v>
      </c>
      <c r="E476" s="27"/>
      <c r="F476" s="28">
        <f t="shared" si="4"/>
        <v>0</v>
      </c>
      <c r="G476" s="1"/>
      <c r="H476" s="27" t="str">
        <f>IFERROR(IF(E476="","",IF(VLOOKUP($B476,Blad1!$A:$A,1,0)=B476,IF(OR(IFERROR(FIND("PBR",B476),0)&gt;1,IFERROR(FIND("®",B476),0)&gt;1,IFERROR(FIND("™",B476),0)&gt;1),$E476,""),"")),"N/B")</f>
        <v/>
      </c>
      <c r="I476" s="28">
        <f t="shared" si="5"/>
        <v>0</v>
      </c>
    </row>
    <row r="477" spans="1:9" ht="15.75" customHeight="1" x14ac:dyDescent="0.25">
      <c r="A477" s="1">
        <v>120</v>
      </c>
      <c r="B477" s="1" t="s">
        <v>465</v>
      </c>
      <c r="C477" s="1" t="s">
        <v>28</v>
      </c>
      <c r="D477" s="2">
        <v>1.75</v>
      </c>
      <c r="E477" s="27"/>
      <c r="F477" s="28">
        <f t="shared" si="4"/>
        <v>0</v>
      </c>
      <c r="G477" s="1"/>
      <c r="H477" s="27" t="str">
        <f>IFERROR(IF(E477="","",IF(VLOOKUP($B477,Blad1!$A:$A,1,0)=B477,IF(OR(IFERROR(FIND("PBR",B477),0)&gt;1,IFERROR(FIND("®",B477),0)&gt;1,IFERROR(FIND("™",B477),0)&gt;1),$E477,""),"")),"N/B")</f>
        <v/>
      </c>
      <c r="I477" s="28">
        <f t="shared" si="5"/>
        <v>0</v>
      </c>
    </row>
    <row r="478" spans="1:9" ht="15.75" customHeight="1" x14ac:dyDescent="0.25">
      <c r="A478" s="1">
        <v>40</v>
      </c>
      <c r="B478" s="1" t="s">
        <v>466</v>
      </c>
      <c r="C478" s="1" t="s">
        <v>28</v>
      </c>
      <c r="D478" s="2">
        <v>0.9</v>
      </c>
      <c r="E478" s="27"/>
      <c r="F478" s="28">
        <f t="shared" si="4"/>
        <v>0</v>
      </c>
      <c r="G478" s="1"/>
      <c r="H478" s="27" t="str">
        <f>IFERROR(IF(E478="","",IF(VLOOKUP($B478,Blad1!$A:$A,1,0)=B478,IF(OR(IFERROR(FIND("PBR",B478),0)&gt;1,IFERROR(FIND("®",B478),0)&gt;1,IFERROR(FIND("™",B478),0)&gt;1),$E478,""),"")),"N/B")</f>
        <v/>
      </c>
      <c r="I478" s="28">
        <f t="shared" si="5"/>
        <v>0</v>
      </c>
    </row>
    <row r="479" spans="1:9" ht="15.75" customHeight="1" x14ac:dyDescent="0.25">
      <c r="A479" s="1">
        <v>80</v>
      </c>
      <c r="B479" s="1" t="s">
        <v>467</v>
      </c>
      <c r="C479" s="1" t="s">
        <v>58</v>
      </c>
      <c r="D479" s="2">
        <v>2.8</v>
      </c>
      <c r="E479" s="27"/>
      <c r="F479" s="28">
        <f t="shared" si="4"/>
        <v>0</v>
      </c>
      <c r="G479" s="1"/>
      <c r="H479" s="27" t="str">
        <f>IFERROR(IF(E479="","",IF(VLOOKUP($B479,Blad1!$A:$A,1,0)=B479,IF(OR(IFERROR(FIND("PBR",B479),0)&gt;1,IFERROR(FIND("®",B479),0)&gt;1,IFERROR(FIND("™",B479),0)&gt;1),$E479,""),"")),"N/B")</f>
        <v/>
      </c>
      <c r="I479" s="28">
        <f t="shared" si="5"/>
        <v>0</v>
      </c>
    </row>
    <row r="480" spans="1:9" ht="15.75" customHeight="1" x14ac:dyDescent="0.25">
      <c r="A480" s="1">
        <v>600</v>
      </c>
      <c r="B480" s="1" t="s">
        <v>467</v>
      </c>
      <c r="C480" s="1" t="s">
        <v>28</v>
      </c>
      <c r="D480" s="2">
        <v>0.75</v>
      </c>
      <c r="E480" s="27"/>
      <c r="F480" s="28">
        <f t="shared" si="4"/>
        <v>0</v>
      </c>
      <c r="G480" s="1"/>
      <c r="H480" s="27" t="str">
        <f>IFERROR(IF(E480="","",IF(VLOOKUP($B480,Blad1!$A:$A,1,0)=B480,IF(OR(IFERROR(FIND("PBR",B480),0)&gt;1,IFERROR(FIND("®",B480),0)&gt;1,IFERROR(FIND("™",B480),0)&gt;1),$E480,""),"")),"N/B")</f>
        <v/>
      </c>
      <c r="I480" s="28">
        <f t="shared" si="5"/>
        <v>0</v>
      </c>
    </row>
    <row r="481" spans="1:9" ht="15.75" customHeight="1" x14ac:dyDescent="0.25">
      <c r="A481" s="1">
        <v>20</v>
      </c>
      <c r="B481" s="1" t="s">
        <v>468</v>
      </c>
      <c r="C481" s="1" t="s">
        <v>58</v>
      </c>
      <c r="D481" s="2">
        <v>2.75</v>
      </c>
      <c r="E481" s="27"/>
      <c r="F481" s="28">
        <f t="shared" si="4"/>
        <v>0</v>
      </c>
      <c r="G481" s="1"/>
      <c r="H481" s="27" t="str">
        <f>IFERROR(IF(E481="","",IF(VLOOKUP($B481,Blad1!$A:$A,1,0)=B481,IF(OR(IFERROR(FIND("PBR",B481),0)&gt;1,IFERROR(FIND("®",B481),0)&gt;1,IFERROR(FIND("™",B481),0)&gt;1),$E481,""),"")),"N/B")</f>
        <v/>
      </c>
      <c r="I481" s="28">
        <f t="shared" si="5"/>
        <v>0</v>
      </c>
    </row>
    <row r="482" spans="1:9" ht="15.75" customHeight="1" x14ac:dyDescent="0.25">
      <c r="A482" s="1">
        <v>660</v>
      </c>
      <c r="B482" s="1" t="s">
        <v>469</v>
      </c>
      <c r="C482" s="1" t="s">
        <v>28</v>
      </c>
      <c r="D482" s="2">
        <v>0.65</v>
      </c>
      <c r="E482" s="27"/>
      <c r="F482" s="28">
        <f t="shared" si="4"/>
        <v>0</v>
      </c>
      <c r="G482" s="1"/>
      <c r="H482" s="27" t="str">
        <f>IFERROR(IF(E482="","",IF(VLOOKUP($B482,Blad1!$A:$A,1,0)=B482,IF(OR(IFERROR(FIND("PBR",B482),0)&gt;1,IFERROR(FIND("®",B482),0)&gt;1,IFERROR(FIND("™",B482),0)&gt;1),$E482,""),"")),"N/B")</f>
        <v/>
      </c>
      <c r="I482" s="28">
        <f t="shared" si="5"/>
        <v>0</v>
      </c>
    </row>
    <row r="483" spans="1:9" ht="15.75" customHeight="1" x14ac:dyDescent="0.25">
      <c r="A483" s="1">
        <v>100</v>
      </c>
      <c r="B483" s="1" t="s">
        <v>470</v>
      </c>
      <c r="C483" s="1" t="s">
        <v>28</v>
      </c>
      <c r="D483" s="2">
        <v>0.6</v>
      </c>
      <c r="E483" s="27"/>
      <c r="F483" s="28">
        <f t="shared" si="4"/>
        <v>0</v>
      </c>
      <c r="G483" s="1"/>
      <c r="H483" s="27" t="str">
        <f>IFERROR(IF(E483="","",IF(VLOOKUP($B483,Blad1!$A:$A,1,0)=B483,IF(OR(IFERROR(FIND("PBR",B483),0)&gt;1,IFERROR(FIND("®",B483),0)&gt;1,IFERROR(FIND("™",B483),0)&gt;1),$E483,""),"")),"N/B")</f>
        <v/>
      </c>
      <c r="I483" s="28">
        <f t="shared" si="5"/>
        <v>0</v>
      </c>
    </row>
    <row r="484" spans="1:9" ht="15.75" customHeight="1" x14ac:dyDescent="0.25">
      <c r="A484" s="1">
        <v>448</v>
      </c>
      <c r="B484" s="1" t="s">
        <v>471</v>
      </c>
      <c r="C484" s="1" t="s">
        <v>28</v>
      </c>
      <c r="D484" s="2">
        <v>0.6</v>
      </c>
      <c r="E484" s="27"/>
      <c r="F484" s="28">
        <f t="shared" si="4"/>
        <v>0</v>
      </c>
      <c r="G484" s="1"/>
      <c r="H484" s="27" t="str">
        <f>IFERROR(IF(E484="","",IF(VLOOKUP($B484,Blad1!$A:$A,1,0)=B484,IF(OR(IFERROR(FIND("PBR",B484),0)&gt;1,IFERROR(FIND("®",B484),0)&gt;1,IFERROR(FIND("™",B484),0)&gt;1),$E484,""),"")),"N/B")</f>
        <v/>
      </c>
      <c r="I484" s="28">
        <f t="shared" si="5"/>
        <v>0</v>
      </c>
    </row>
    <row r="485" spans="1:9" ht="15.75" customHeight="1" x14ac:dyDescent="0.25">
      <c r="A485" s="1">
        <v>410</v>
      </c>
      <c r="B485" s="1" t="s">
        <v>472</v>
      </c>
      <c r="C485" s="1" t="s">
        <v>28</v>
      </c>
      <c r="D485" s="2">
        <v>0.6</v>
      </c>
      <c r="E485" s="27"/>
      <c r="F485" s="28">
        <f t="shared" si="4"/>
        <v>0</v>
      </c>
      <c r="G485" s="1"/>
      <c r="H485" s="27" t="str">
        <f>IFERROR(IF(E485="","",IF(VLOOKUP($B485,Blad1!$A:$A,1,0)=B485,IF(OR(IFERROR(FIND("PBR",B485),0)&gt;1,IFERROR(FIND("®",B485),0)&gt;1,IFERROR(FIND("™",B485),0)&gt;1),$E485,""),"")),"N/B")</f>
        <v/>
      </c>
      <c r="I485" s="28">
        <f t="shared" si="5"/>
        <v>0</v>
      </c>
    </row>
    <row r="486" spans="1:9" ht="15.75" customHeight="1" x14ac:dyDescent="0.25">
      <c r="A486" s="1">
        <v>150</v>
      </c>
      <c r="B486" s="1" t="s">
        <v>473</v>
      </c>
      <c r="C486" s="1" t="s">
        <v>28</v>
      </c>
      <c r="D486" s="2">
        <v>0.6</v>
      </c>
      <c r="E486" s="27"/>
      <c r="F486" s="28">
        <f t="shared" si="4"/>
        <v>0</v>
      </c>
      <c r="G486" s="1"/>
      <c r="H486" s="27" t="str">
        <f>IFERROR(IF(E486="","",IF(VLOOKUP($B486,Blad1!$A:$A,1,0)=B486,IF(OR(IFERROR(FIND("PBR",B486),0)&gt;1,IFERROR(FIND("®",B486),0)&gt;1,IFERROR(FIND("™",B486),0)&gt;1),$E486,""),"")),"N/B")</f>
        <v/>
      </c>
      <c r="I486" s="28">
        <f t="shared" si="5"/>
        <v>0</v>
      </c>
    </row>
    <row r="487" spans="1:9" ht="15.75" customHeight="1" x14ac:dyDescent="0.25">
      <c r="A487" s="1">
        <v>70</v>
      </c>
      <c r="B487" s="1" t="s">
        <v>474</v>
      </c>
      <c r="C487" s="1" t="s">
        <v>28</v>
      </c>
      <c r="D487" s="2">
        <v>0.6</v>
      </c>
      <c r="E487" s="27"/>
      <c r="F487" s="28">
        <f t="shared" si="4"/>
        <v>0</v>
      </c>
      <c r="G487" s="1"/>
      <c r="H487" s="27" t="str">
        <f>IFERROR(IF(E487="","",IF(VLOOKUP($B487,Blad1!$A:$A,1,0)=B487,IF(OR(IFERROR(FIND("PBR",B487),0)&gt;1,IFERROR(FIND("®",B487),0)&gt;1,IFERROR(FIND("™",B487),0)&gt;1),$E487,""),"")),"N/B")</f>
        <v/>
      </c>
      <c r="I487" s="28">
        <f t="shared" si="5"/>
        <v>0</v>
      </c>
    </row>
    <row r="488" spans="1:9" ht="15.75" customHeight="1" x14ac:dyDescent="0.25">
      <c r="A488" s="1">
        <v>249</v>
      </c>
      <c r="B488" s="1" t="s">
        <v>475</v>
      </c>
      <c r="C488" s="1" t="s">
        <v>28</v>
      </c>
      <c r="D488" s="2">
        <v>2</v>
      </c>
      <c r="E488" s="27"/>
      <c r="F488" s="28">
        <f t="shared" si="4"/>
        <v>0</v>
      </c>
      <c r="G488" s="1"/>
      <c r="H488" s="27" t="str">
        <f>IFERROR(IF(E488="","",IF(VLOOKUP($B488,Blad1!$A:$A,1,0)=B488,IF(OR(IFERROR(FIND("PBR",B488),0)&gt;1,IFERROR(FIND("®",B488),0)&gt;1,IFERROR(FIND("™",B488),0)&gt;1),$E488,""),"")),"N/B")</f>
        <v/>
      </c>
      <c r="I488" s="28">
        <f t="shared" si="5"/>
        <v>0</v>
      </c>
    </row>
    <row r="489" spans="1:9" ht="15.75" customHeight="1" x14ac:dyDescent="0.25">
      <c r="A489" s="1">
        <v>278</v>
      </c>
      <c r="B489" s="1" t="s">
        <v>476</v>
      </c>
      <c r="C489" s="1" t="s">
        <v>28</v>
      </c>
      <c r="D489" s="2">
        <v>2</v>
      </c>
      <c r="E489" s="27"/>
      <c r="F489" s="28">
        <f t="shared" si="4"/>
        <v>0</v>
      </c>
      <c r="G489" s="1"/>
      <c r="H489" s="27" t="str">
        <f>IFERROR(IF(E489="","",IF(VLOOKUP($B489,Blad1!$A:$A,1,0)=B489,IF(OR(IFERROR(FIND("PBR",B489),0)&gt;1,IFERROR(FIND("®",B489),0)&gt;1,IFERROR(FIND("™",B489),0)&gt;1),$E489,""),"")),"N/B")</f>
        <v/>
      </c>
      <c r="I489" s="28">
        <f t="shared" si="5"/>
        <v>0</v>
      </c>
    </row>
    <row r="490" spans="1:9" ht="15.75" customHeight="1" x14ac:dyDescent="0.25">
      <c r="A490" s="1">
        <v>164</v>
      </c>
      <c r="B490" s="1" t="s">
        <v>477</v>
      </c>
      <c r="C490" s="1" t="s">
        <v>28</v>
      </c>
      <c r="D490" s="2">
        <v>1.25</v>
      </c>
      <c r="E490" s="27"/>
      <c r="F490" s="28">
        <f t="shared" si="4"/>
        <v>0</v>
      </c>
      <c r="G490" s="1"/>
      <c r="H490" s="27" t="str">
        <f>IFERROR(IF(E490="","",IF(VLOOKUP($B490,Blad1!$A:$A,1,0)=B490,IF(OR(IFERROR(FIND("PBR",B490),0)&gt;1,IFERROR(FIND("®",B490),0)&gt;1,IFERROR(FIND("™",B490),0)&gt;1),$E490,""),"")),"N/B")</f>
        <v/>
      </c>
      <c r="I490" s="28">
        <f t="shared" si="5"/>
        <v>0</v>
      </c>
    </row>
    <row r="491" spans="1:9" ht="15.75" customHeight="1" x14ac:dyDescent="0.25">
      <c r="A491" s="1">
        <v>240</v>
      </c>
      <c r="B491" s="1" t="s">
        <v>478</v>
      </c>
      <c r="C491" s="1" t="s">
        <v>28</v>
      </c>
      <c r="D491" s="2">
        <v>0.75</v>
      </c>
      <c r="E491" s="27"/>
      <c r="F491" s="28">
        <f t="shared" si="4"/>
        <v>0</v>
      </c>
      <c r="G491" s="1"/>
      <c r="H491" s="27" t="str">
        <f>IFERROR(IF(E491="","",IF(VLOOKUP($B491,Blad1!$A:$A,1,0)=B491,IF(OR(IFERROR(FIND("PBR",B491),0)&gt;1,IFERROR(FIND("®",B491),0)&gt;1,IFERROR(FIND("™",B491),0)&gt;1),$E491,""),"")),"N/B")</f>
        <v/>
      </c>
      <c r="I491" s="28">
        <f t="shared" si="5"/>
        <v>0</v>
      </c>
    </row>
    <row r="492" spans="1:9" ht="15.75" customHeight="1" x14ac:dyDescent="0.25">
      <c r="A492" s="1">
        <v>40</v>
      </c>
      <c r="B492" s="1" t="s">
        <v>479</v>
      </c>
      <c r="C492" s="1" t="s">
        <v>28</v>
      </c>
      <c r="D492" s="2">
        <v>1.3</v>
      </c>
      <c r="E492" s="27"/>
      <c r="F492" s="28">
        <f t="shared" si="4"/>
        <v>0</v>
      </c>
      <c r="G492" s="1"/>
      <c r="H492" s="27" t="str">
        <f>IFERROR(IF(E492="","",IF(VLOOKUP($B492,Blad1!$A:$A,1,0)=B492,IF(OR(IFERROR(FIND("PBR",B492),0)&gt;1,IFERROR(FIND("®",B492),0)&gt;1,IFERROR(FIND("™",B492),0)&gt;1),$E492,""),"")),"N/B")</f>
        <v/>
      </c>
      <c r="I492" s="28">
        <f t="shared" si="5"/>
        <v>0</v>
      </c>
    </row>
    <row r="493" spans="1:9" ht="15.75" customHeight="1" x14ac:dyDescent="0.25">
      <c r="A493" s="1">
        <v>192</v>
      </c>
      <c r="B493" s="1" t="s">
        <v>480</v>
      </c>
      <c r="C493" s="1" t="s">
        <v>28</v>
      </c>
      <c r="D493" s="2">
        <v>1.25</v>
      </c>
      <c r="E493" s="27"/>
      <c r="F493" s="28">
        <f t="shared" si="4"/>
        <v>0</v>
      </c>
      <c r="G493" s="1"/>
      <c r="H493" s="27" t="str">
        <f>IFERROR(IF(E493="","",IF(VLOOKUP($B493,Blad1!$A:$A,1,0)=B493,IF(OR(IFERROR(FIND("PBR",B493),0)&gt;1,IFERROR(FIND("®",B493),0)&gt;1,IFERROR(FIND("™",B493),0)&gt;1),$E493,""),"")),"N/B")</f>
        <v/>
      </c>
      <c r="I493" s="28">
        <f t="shared" si="5"/>
        <v>0</v>
      </c>
    </row>
    <row r="494" spans="1:9" ht="15.75" customHeight="1" x14ac:dyDescent="0.25">
      <c r="A494" s="1">
        <v>80</v>
      </c>
      <c r="B494" s="1" t="s">
        <v>481</v>
      </c>
      <c r="C494" s="1" t="s">
        <v>28</v>
      </c>
      <c r="D494" s="2">
        <v>0.75</v>
      </c>
      <c r="E494" s="27"/>
      <c r="F494" s="28">
        <f t="shared" si="4"/>
        <v>0</v>
      </c>
      <c r="G494" s="1"/>
      <c r="H494" s="27" t="str">
        <f>IFERROR(IF(E494="","",IF(VLOOKUP($B494,Blad1!$A:$A,1,0)=B494,IF(OR(IFERROR(FIND("PBR",B494),0)&gt;1,IFERROR(FIND("®",B494),0)&gt;1,IFERROR(FIND("™",B494),0)&gt;1),$E494,""),"")),"N/B")</f>
        <v/>
      </c>
      <c r="I494" s="28">
        <f t="shared" si="5"/>
        <v>0</v>
      </c>
    </row>
    <row r="495" spans="1:9" ht="15.75" customHeight="1" x14ac:dyDescent="0.25">
      <c r="A495" s="1">
        <v>80</v>
      </c>
      <c r="B495" s="1" t="s">
        <v>482</v>
      </c>
      <c r="C495" s="1" t="s">
        <v>28</v>
      </c>
      <c r="D495" s="2">
        <v>1.3</v>
      </c>
      <c r="E495" s="27"/>
      <c r="F495" s="28">
        <f t="shared" si="4"/>
        <v>0</v>
      </c>
      <c r="G495" s="1"/>
      <c r="H495" s="27" t="str">
        <f>IFERROR(IF(E495="","",IF(VLOOKUP($B495,Blad1!$A:$A,1,0)=B495,IF(OR(IFERROR(FIND("PBR",B495),0)&gt;1,IFERROR(FIND("®",B495),0)&gt;1,IFERROR(FIND("™",B495),0)&gt;1),$E495,""),"")),"N/B")</f>
        <v/>
      </c>
      <c r="I495" s="28">
        <f t="shared" si="5"/>
        <v>0</v>
      </c>
    </row>
    <row r="496" spans="1:9" ht="15.75" customHeight="1" x14ac:dyDescent="0.25">
      <c r="A496" s="1">
        <v>4720</v>
      </c>
      <c r="B496" s="1" t="s">
        <v>483</v>
      </c>
      <c r="C496" s="1" t="s">
        <v>28</v>
      </c>
      <c r="D496" s="2">
        <v>0.75</v>
      </c>
      <c r="E496" s="27"/>
      <c r="F496" s="28">
        <f t="shared" si="4"/>
        <v>0</v>
      </c>
      <c r="G496" s="1"/>
      <c r="H496" s="27" t="str">
        <f>IFERROR(IF(E496="","",IF(VLOOKUP($B496,Blad1!$A:$A,1,0)=B496,IF(OR(IFERROR(FIND("PBR",B496),0)&gt;1,IFERROR(FIND("®",B496),0)&gt;1,IFERROR(FIND("™",B496),0)&gt;1),$E496,""),"")),"N/B")</f>
        <v/>
      </c>
      <c r="I496" s="28">
        <f t="shared" si="5"/>
        <v>0</v>
      </c>
    </row>
    <row r="497" spans="1:9" ht="15.75" customHeight="1" x14ac:dyDescent="0.25">
      <c r="A497" s="1">
        <v>80</v>
      </c>
      <c r="B497" s="1" t="s">
        <v>484</v>
      </c>
      <c r="C497" s="1" t="s">
        <v>28</v>
      </c>
      <c r="D497" s="2">
        <v>0.75</v>
      </c>
      <c r="E497" s="27"/>
      <c r="F497" s="28">
        <f t="shared" si="4"/>
        <v>0</v>
      </c>
      <c r="G497" s="1"/>
      <c r="H497" s="27" t="str">
        <f>IFERROR(IF(E497="","",IF(VLOOKUP($B497,Blad1!$A:$A,1,0)=B497,IF(OR(IFERROR(FIND("PBR",B497),0)&gt;1,IFERROR(FIND("®",B497),0)&gt;1,IFERROR(FIND("™",B497),0)&gt;1),$E497,""),"")),"N/B")</f>
        <v/>
      </c>
      <c r="I497" s="28">
        <f t="shared" si="5"/>
        <v>0</v>
      </c>
    </row>
    <row r="498" spans="1:9" ht="15.75" customHeight="1" x14ac:dyDescent="0.25">
      <c r="A498" s="1">
        <v>428</v>
      </c>
      <c r="B498" s="1" t="s">
        <v>485</v>
      </c>
      <c r="C498" s="1" t="s">
        <v>28</v>
      </c>
      <c r="D498" s="2">
        <v>1.3</v>
      </c>
      <c r="E498" s="27"/>
      <c r="F498" s="28">
        <f t="shared" si="4"/>
        <v>0</v>
      </c>
      <c r="G498" s="1"/>
      <c r="H498" s="27" t="str">
        <f>IFERROR(IF(E498="","",IF(VLOOKUP($B498,Blad1!$A:$A,1,0)=B498,IF(OR(IFERROR(FIND("PBR",B498),0)&gt;1,IFERROR(FIND("®",B498),0)&gt;1,IFERROR(FIND("™",B498),0)&gt;1),$E498,""),"")),"N/B")</f>
        <v/>
      </c>
      <c r="I498" s="28">
        <f t="shared" si="5"/>
        <v>0</v>
      </c>
    </row>
    <row r="499" spans="1:9" ht="15.75" customHeight="1" x14ac:dyDescent="0.25">
      <c r="A499" s="1">
        <v>386</v>
      </c>
      <c r="B499" s="1" t="s">
        <v>486</v>
      </c>
      <c r="C499" s="1" t="s">
        <v>28</v>
      </c>
      <c r="D499" s="2">
        <v>1.3</v>
      </c>
      <c r="E499" s="27"/>
      <c r="F499" s="28">
        <f t="shared" si="4"/>
        <v>0</v>
      </c>
      <c r="G499" s="1"/>
      <c r="H499" s="27" t="str">
        <f>IFERROR(IF(E499="","",IF(VLOOKUP($B499,Blad1!$A:$A,1,0)=B499,IF(OR(IFERROR(FIND("PBR",B499),0)&gt;1,IFERROR(FIND("®",B499),0)&gt;1,IFERROR(FIND("™",B499),0)&gt;1),$E499,""),"")),"N/B")</f>
        <v/>
      </c>
      <c r="I499" s="28">
        <f t="shared" si="5"/>
        <v>0</v>
      </c>
    </row>
    <row r="500" spans="1:9" ht="15.75" customHeight="1" x14ac:dyDescent="0.25">
      <c r="A500" s="1">
        <v>70</v>
      </c>
      <c r="B500" s="1" t="s">
        <v>487</v>
      </c>
      <c r="C500" s="1" t="s">
        <v>28</v>
      </c>
      <c r="D500" s="2">
        <v>0.75</v>
      </c>
      <c r="E500" s="27"/>
      <c r="F500" s="28">
        <f t="shared" si="4"/>
        <v>0</v>
      </c>
      <c r="G500" s="1"/>
      <c r="H500" s="27" t="str">
        <f>IFERROR(IF(E500="","",IF(VLOOKUP($B500,Blad1!$A:$A,1,0)=B500,IF(OR(IFERROR(FIND("PBR",B500),0)&gt;1,IFERROR(FIND("®",B500),0)&gt;1,IFERROR(FIND("™",B500),0)&gt;1),$E500,""),"")),"N/B")</f>
        <v/>
      </c>
      <c r="I500" s="28">
        <f t="shared" si="5"/>
        <v>0</v>
      </c>
    </row>
    <row r="501" spans="1:9" ht="15.75" customHeight="1" x14ac:dyDescent="0.25">
      <c r="A501" s="1">
        <v>40</v>
      </c>
      <c r="B501" s="1" t="s">
        <v>488</v>
      </c>
      <c r="C501" s="1" t="s">
        <v>28</v>
      </c>
      <c r="D501" s="2">
        <v>0.9</v>
      </c>
      <c r="E501" s="27"/>
      <c r="F501" s="28">
        <f t="shared" si="4"/>
        <v>0</v>
      </c>
      <c r="G501" s="1"/>
      <c r="H501" s="27" t="str">
        <f>IFERROR(IF(E501="","",IF(VLOOKUP($B501,Blad1!$A:$A,1,0)=B501,IF(OR(IFERROR(FIND("PBR",B501),0)&gt;1,IFERROR(FIND("®",B501),0)&gt;1,IFERROR(FIND("™",B501),0)&gt;1),$E501,""),"")),"N/B")</f>
        <v/>
      </c>
      <c r="I501" s="28">
        <f t="shared" si="5"/>
        <v>0</v>
      </c>
    </row>
    <row r="502" spans="1:9" ht="15.75" customHeight="1" x14ac:dyDescent="0.25">
      <c r="A502" s="1">
        <v>50</v>
      </c>
      <c r="B502" s="1" t="s">
        <v>489</v>
      </c>
      <c r="C502" s="1" t="s">
        <v>58</v>
      </c>
      <c r="D502" s="2">
        <v>2.5</v>
      </c>
      <c r="E502" s="27"/>
      <c r="F502" s="28">
        <f t="shared" si="4"/>
        <v>0</v>
      </c>
      <c r="G502" s="1"/>
      <c r="H502" s="27" t="str">
        <f>IFERROR(IF(E502="","",IF(VLOOKUP($B502,Blad1!$A:$A,1,0)=B502,IF(OR(IFERROR(FIND("PBR",B502),0)&gt;1,IFERROR(FIND("®",B502),0)&gt;1,IFERROR(FIND("™",B502),0)&gt;1),$E502,""),"")),"N/B")</f>
        <v/>
      </c>
      <c r="I502" s="28">
        <f t="shared" si="5"/>
        <v>0</v>
      </c>
    </row>
    <row r="503" spans="1:9" ht="15.75" customHeight="1" x14ac:dyDescent="0.25">
      <c r="A503" s="1">
        <v>100</v>
      </c>
      <c r="B503" s="1" t="s">
        <v>490</v>
      </c>
      <c r="C503" s="1" t="s">
        <v>491</v>
      </c>
      <c r="D503" s="2">
        <v>1.85</v>
      </c>
      <c r="E503" s="27"/>
      <c r="F503" s="28">
        <f t="shared" si="4"/>
        <v>0</v>
      </c>
      <c r="G503" s="1"/>
      <c r="H503" s="27" t="str">
        <f>IFERROR(IF(E503="","",IF(VLOOKUP($B503,Blad1!$A:$A,1,0)=B503,IF(OR(IFERROR(FIND("PBR",B503),0)&gt;1,IFERROR(FIND("®",B503),0)&gt;1,IFERROR(FIND("™",B503),0)&gt;1),$E503,""),"")),"N/B")</f>
        <v/>
      </c>
      <c r="I503" s="28">
        <f t="shared" si="5"/>
        <v>0</v>
      </c>
    </row>
    <row r="504" spans="1:9" ht="15.75" customHeight="1" x14ac:dyDescent="0.25">
      <c r="A504" s="1">
        <v>80</v>
      </c>
      <c r="B504" s="1" t="s">
        <v>490</v>
      </c>
      <c r="C504" s="1" t="s">
        <v>492</v>
      </c>
      <c r="D504" s="2">
        <v>1.75</v>
      </c>
      <c r="E504" s="27"/>
      <c r="F504" s="28">
        <f t="shared" si="4"/>
        <v>0</v>
      </c>
      <c r="G504" s="1"/>
      <c r="H504" s="27" t="str">
        <f>IFERROR(IF(E504="","",IF(VLOOKUP($B504,Blad1!$A:$A,1,0)=B504,IF(OR(IFERROR(FIND("PBR",B504),0)&gt;1,IFERROR(FIND("®",B504),0)&gt;1,IFERROR(FIND("™",B504),0)&gt;1),$E504,""),"")),"N/B")</f>
        <v/>
      </c>
      <c r="I504" s="28">
        <f t="shared" si="5"/>
        <v>0</v>
      </c>
    </row>
    <row r="505" spans="1:9" ht="15.75" customHeight="1" x14ac:dyDescent="0.25">
      <c r="A505" s="1">
        <v>403</v>
      </c>
      <c r="B505" s="1" t="s">
        <v>493</v>
      </c>
      <c r="C505" s="1" t="s">
        <v>491</v>
      </c>
      <c r="D505" s="2">
        <v>1.85</v>
      </c>
      <c r="E505" s="27"/>
      <c r="F505" s="28">
        <f t="shared" si="4"/>
        <v>0</v>
      </c>
      <c r="G505" s="1"/>
      <c r="H505" s="27" t="str">
        <f>IFERROR(IF(E505="","",IF(VLOOKUP($B505,Blad1!$A:$A,1,0)=B505,IF(OR(IFERROR(FIND("PBR",B505),0)&gt;1,IFERROR(FIND("®",B505),0)&gt;1,IFERROR(FIND("™",B505),0)&gt;1),$E505,""),"")),"N/B")</f>
        <v/>
      </c>
      <c r="I505" s="28">
        <f t="shared" si="5"/>
        <v>0</v>
      </c>
    </row>
    <row r="506" spans="1:9" ht="15.75" customHeight="1" x14ac:dyDescent="0.25">
      <c r="A506" s="1">
        <v>180</v>
      </c>
      <c r="B506" s="1" t="s">
        <v>494</v>
      </c>
      <c r="C506" s="1" t="s">
        <v>491</v>
      </c>
      <c r="D506" s="2">
        <v>1.85</v>
      </c>
      <c r="E506" s="27"/>
      <c r="F506" s="28">
        <f t="shared" si="4"/>
        <v>0</v>
      </c>
      <c r="G506" s="1"/>
      <c r="H506" s="27" t="str">
        <f>IFERROR(IF(E506="","",IF(VLOOKUP($B506,Blad1!$A:$A,1,0)=B506,IF(OR(IFERROR(FIND("PBR",B506),0)&gt;1,IFERROR(FIND("®",B506),0)&gt;1,IFERROR(FIND("™",B506),0)&gt;1),$E506,""),"")),"N/B")</f>
        <v/>
      </c>
      <c r="I506" s="28">
        <f t="shared" si="5"/>
        <v>0</v>
      </c>
    </row>
    <row r="507" spans="1:9" ht="15.75" customHeight="1" x14ac:dyDescent="0.25">
      <c r="A507" s="1">
        <v>840</v>
      </c>
      <c r="B507" s="1" t="s">
        <v>495</v>
      </c>
      <c r="C507" s="1" t="s">
        <v>492</v>
      </c>
      <c r="D507" s="2">
        <v>1.75</v>
      </c>
      <c r="E507" s="27"/>
      <c r="F507" s="28">
        <f t="shared" si="4"/>
        <v>0</v>
      </c>
      <c r="G507" s="1"/>
      <c r="H507" s="27" t="str">
        <f>IFERROR(IF(E507="","",IF(VLOOKUP($B507,Blad1!$A:$A,1,0)=B507,IF(OR(IFERROR(FIND("PBR",B507),0)&gt;1,IFERROR(FIND("®",B507),0)&gt;1,IFERROR(FIND("™",B507),0)&gt;1),$E507,""),"")),"N/B")</f>
        <v/>
      </c>
      <c r="I507" s="28">
        <f t="shared" si="5"/>
        <v>0</v>
      </c>
    </row>
    <row r="508" spans="1:9" ht="15.75" customHeight="1" x14ac:dyDescent="0.25">
      <c r="A508" s="1">
        <v>45</v>
      </c>
      <c r="B508" s="1" t="s">
        <v>496</v>
      </c>
      <c r="C508" s="1" t="s">
        <v>58</v>
      </c>
      <c r="D508" s="2">
        <v>2.5</v>
      </c>
      <c r="E508" s="27"/>
      <c r="F508" s="28">
        <f t="shared" si="4"/>
        <v>0</v>
      </c>
      <c r="G508" s="1"/>
      <c r="H508" s="27" t="str">
        <f>IFERROR(IF(E508="","",IF(VLOOKUP($B508,Blad1!$A:$A,1,0)=B508,IF(OR(IFERROR(FIND("PBR",B508),0)&gt;1,IFERROR(FIND("®",B508),0)&gt;1,IFERROR(FIND("™",B508),0)&gt;1),$E508,""),"")),"N/B")</f>
        <v/>
      </c>
      <c r="I508" s="28">
        <f t="shared" si="5"/>
        <v>0</v>
      </c>
    </row>
    <row r="509" spans="1:9" ht="15.75" customHeight="1" x14ac:dyDescent="0.25">
      <c r="A509" s="1">
        <v>70</v>
      </c>
      <c r="B509" s="1" t="s">
        <v>497</v>
      </c>
      <c r="C509" s="1" t="s">
        <v>498</v>
      </c>
      <c r="D509" s="2">
        <v>1.85</v>
      </c>
      <c r="E509" s="27"/>
      <c r="F509" s="28">
        <f t="shared" si="4"/>
        <v>0</v>
      </c>
      <c r="G509" s="1"/>
      <c r="H509" s="27" t="str">
        <f>IFERROR(IF(E509="","",IF(VLOOKUP($B509,Blad1!$A:$A,1,0)=B509,IF(OR(IFERROR(FIND("PBR",B509),0)&gt;1,IFERROR(FIND("®",B509),0)&gt;1,IFERROR(FIND("™",B509),0)&gt;1),$E509,""),"")),"N/B")</f>
        <v/>
      </c>
      <c r="I509" s="28">
        <f t="shared" si="5"/>
        <v>0</v>
      </c>
    </row>
    <row r="510" spans="1:9" ht="15.75" customHeight="1" x14ac:dyDescent="0.25">
      <c r="A510" s="1">
        <v>60</v>
      </c>
      <c r="B510" s="1" t="s">
        <v>499</v>
      </c>
      <c r="C510" s="1" t="s">
        <v>492</v>
      </c>
      <c r="D510" s="2">
        <v>1.75</v>
      </c>
      <c r="E510" s="27"/>
      <c r="F510" s="28">
        <f t="shared" si="4"/>
        <v>0</v>
      </c>
      <c r="G510" s="1"/>
      <c r="H510" s="27" t="str">
        <f>IFERROR(IF(E510="","",IF(VLOOKUP($B510,Blad1!$A:$A,1,0)=B510,IF(OR(IFERROR(FIND("PBR",B510),0)&gt;1,IFERROR(FIND("®",B510),0)&gt;1,IFERROR(FIND("™",B510),0)&gt;1),$E510,""),"")),"N/B")</f>
        <v/>
      </c>
      <c r="I510" s="28">
        <f t="shared" si="5"/>
        <v>0</v>
      </c>
    </row>
    <row r="511" spans="1:9" ht="15.75" customHeight="1" x14ac:dyDescent="0.25">
      <c r="A511" s="1">
        <v>78</v>
      </c>
      <c r="B511" s="1" t="s">
        <v>500</v>
      </c>
      <c r="C511" s="1" t="s">
        <v>492</v>
      </c>
      <c r="D511" s="2">
        <v>1.75</v>
      </c>
      <c r="E511" s="27"/>
      <c r="F511" s="28">
        <f t="shared" si="4"/>
        <v>0</v>
      </c>
      <c r="G511" s="1"/>
      <c r="H511" s="27" t="str">
        <f>IFERROR(IF(E511="","",IF(VLOOKUP($B511,Blad1!$A:$A,1,0)=B511,IF(OR(IFERROR(FIND("PBR",B511),0)&gt;1,IFERROR(FIND("®",B511),0)&gt;1,IFERROR(FIND("™",B511),0)&gt;1),$E511,""),"")),"N/B")</f>
        <v/>
      </c>
      <c r="I511" s="28">
        <f t="shared" si="5"/>
        <v>0</v>
      </c>
    </row>
    <row r="512" spans="1:9" ht="15.75" customHeight="1" x14ac:dyDescent="0.25">
      <c r="A512" s="1">
        <v>160</v>
      </c>
      <c r="B512" s="1" t="s">
        <v>501</v>
      </c>
      <c r="C512" s="1" t="s">
        <v>498</v>
      </c>
      <c r="D512" s="2">
        <v>1.85</v>
      </c>
      <c r="E512" s="27"/>
      <c r="F512" s="28">
        <f t="shared" si="4"/>
        <v>0</v>
      </c>
      <c r="G512" s="1"/>
      <c r="H512" s="27" t="str">
        <f>IFERROR(IF(E512="","",IF(VLOOKUP($B512,Blad1!$A:$A,1,0)=B512,IF(OR(IFERROR(FIND("PBR",B512),0)&gt;1,IFERROR(FIND("®",B512),0)&gt;1,IFERROR(FIND("™",B512),0)&gt;1),$E512,""),"")),"N/B")</f>
        <v/>
      </c>
      <c r="I512" s="28">
        <f t="shared" si="5"/>
        <v>0</v>
      </c>
    </row>
    <row r="513" spans="1:9" ht="15.75" customHeight="1" x14ac:dyDescent="0.25">
      <c r="A513" s="1">
        <v>25</v>
      </c>
      <c r="B513" s="1" t="s">
        <v>502</v>
      </c>
      <c r="C513" s="1" t="s">
        <v>188</v>
      </c>
      <c r="D513" s="2">
        <v>6</v>
      </c>
      <c r="E513" s="27"/>
      <c r="F513" s="28">
        <f t="shared" si="4"/>
        <v>0</v>
      </c>
      <c r="G513" s="1"/>
      <c r="H513" s="27" t="str">
        <f>IFERROR(IF(E513="","",IF(VLOOKUP($B513,Blad1!$A:$A,1,0)=B513,IF(OR(IFERROR(FIND("PBR",B513),0)&gt;1,IFERROR(FIND("®",B513),0)&gt;1,IFERROR(FIND("™",B513),0)&gt;1),$E513,""),"")),"N/B")</f>
        <v/>
      </c>
      <c r="I513" s="28">
        <f t="shared" si="5"/>
        <v>0</v>
      </c>
    </row>
    <row r="514" spans="1:9" ht="15.75" customHeight="1" x14ac:dyDescent="0.25">
      <c r="A514" s="1">
        <v>80</v>
      </c>
      <c r="B514" s="1" t="s">
        <v>503</v>
      </c>
      <c r="C514" s="1" t="s">
        <v>498</v>
      </c>
      <c r="D514" s="2">
        <v>1.85</v>
      </c>
      <c r="E514" s="27"/>
      <c r="F514" s="28">
        <f t="shared" si="4"/>
        <v>0</v>
      </c>
      <c r="G514" s="1"/>
      <c r="H514" s="27" t="str">
        <f>IFERROR(IF(E514="","",IF(VLOOKUP($B514,Blad1!$A:$A,1,0)=B514,IF(OR(IFERROR(FIND("PBR",B514),0)&gt;1,IFERROR(FIND("®",B514),0)&gt;1,IFERROR(FIND("™",B514),0)&gt;1),$E514,""),"")),"N/B")</f>
        <v/>
      </c>
      <c r="I514" s="28">
        <f t="shared" si="5"/>
        <v>0</v>
      </c>
    </row>
    <row r="515" spans="1:9" ht="15.75" customHeight="1" x14ac:dyDescent="0.25">
      <c r="A515" s="1">
        <v>180</v>
      </c>
      <c r="B515" s="1" t="s">
        <v>503</v>
      </c>
      <c r="C515" s="1" t="s">
        <v>492</v>
      </c>
      <c r="D515" s="2">
        <v>1.85</v>
      </c>
      <c r="E515" s="27"/>
      <c r="F515" s="28">
        <f t="shared" si="4"/>
        <v>0</v>
      </c>
      <c r="G515" s="1"/>
      <c r="H515" s="27" t="str">
        <f>IFERROR(IF(E515="","",IF(VLOOKUP($B515,Blad1!$A:$A,1,0)=B515,IF(OR(IFERROR(FIND("PBR",B515),0)&gt;1,IFERROR(FIND("®",B515),0)&gt;1,IFERROR(FIND("™",B515),0)&gt;1),$E515,""),"")),"N/B")</f>
        <v/>
      </c>
      <c r="I515" s="28">
        <f t="shared" si="5"/>
        <v>0</v>
      </c>
    </row>
    <row r="516" spans="1:9" ht="15.75" customHeight="1" x14ac:dyDescent="0.25">
      <c r="A516" s="1">
        <v>25</v>
      </c>
      <c r="B516" s="1" t="s">
        <v>504</v>
      </c>
      <c r="C516" s="1" t="s">
        <v>188</v>
      </c>
      <c r="D516" s="2">
        <v>6</v>
      </c>
      <c r="E516" s="27"/>
      <c r="F516" s="28">
        <f t="shared" si="4"/>
        <v>0</v>
      </c>
      <c r="G516" s="1"/>
      <c r="H516" s="27" t="str">
        <f>IFERROR(IF(E516="","",IF(VLOOKUP($B516,Blad1!$A:$A,1,0)=B516,IF(OR(IFERROR(FIND("PBR",B516),0)&gt;1,IFERROR(FIND("®",B516),0)&gt;1,IFERROR(FIND("™",B516),0)&gt;1),$E516,""),"")),"N/B")</f>
        <v/>
      </c>
      <c r="I516" s="28">
        <f t="shared" si="5"/>
        <v>0</v>
      </c>
    </row>
    <row r="517" spans="1:9" ht="15.75" customHeight="1" x14ac:dyDescent="0.25">
      <c r="A517" s="1">
        <v>253</v>
      </c>
      <c r="B517" s="1" t="s">
        <v>505</v>
      </c>
      <c r="C517" s="1" t="s">
        <v>498</v>
      </c>
      <c r="D517" s="2">
        <v>1.75</v>
      </c>
      <c r="E517" s="27"/>
      <c r="F517" s="28">
        <f t="shared" si="4"/>
        <v>0</v>
      </c>
      <c r="G517" s="1"/>
      <c r="H517" s="27" t="str">
        <f>IFERROR(IF(E517="","",IF(VLOOKUP($B517,Blad1!$A:$A,1,0)=B517,IF(OR(IFERROR(FIND("PBR",B517),0)&gt;1,IFERROR(FIND("®",B517),0)&gt;1,IFERROR(FIND("™",B517),0)&gt;1),$E517,""),"")),"N/B")</f>
        <v/>
      </c>
      <c r="I517" s="28">
        <f t="shared" si="5"/>
        <v>0</v>
      </c>
    </row>
    <row r="518" spans="1:9" ht="15.75" customHeight="1" x14ac:dyDescent="0.25">
      <c r="A518" s="1">
        <v>72</v>
      </c>
      <c r="B518" s="1" t="s">
        <v>506</v>
      </c>
      <c r="C518" s="1" t="s">
        <v>492</v>
      </c>
      <c r="D518" s="2">
        <v>1.75</v>
      </c>
      <c r="E518" s="27"/>
      <c r="F518" s="28">
        <f t="shared" si="4"/>
        <v>0</v>
      </c>
      <c r="G518" s="1"/>
      <c r="H518" s="27" t="str">
        <f>IFERROR(IF(E518="","",IF(VLOOKUP($B518,Blad1!$A:$A,1,0)=B518,IF(OR(IFERROR(FIND("PBR",B518),0)&gt;1,IFERROR(FIND("®",B518),0)&gt;1,IFERROR(FIND("™",B518),0)&gt;1),$E518,""),"")),"N/B")</f>
        <v/>
      </c>
      <c r="I518" s="28">
        <f t="shared" si="5"/>
        <v>0</v>
      </c>
    </row>
    <row r="519" spans="1:9" ht="15.75" customHeight="1" x14ac:dyDescent="0.25">
      <c r="A519" s="1">
        <v>50</v>
      </c>
      <c r="B519" s="1" t="s">
        <v>507</v>
      </c>
      <c r="C519" s="1" t="s">
        <v>188</v>
      </c>
      <c r="D519" s="2">
        <v>6</v>
      </c>
      <c r="E519" s="27"/>
      <c r="F519" s="28">
        <f t="shared" si="4"/>
        <v>0</v>
      </c>
      <c r="G519" s="1"/>
      <c r="H519" s="27" t="str">
        <f>IFERROR(IF(E519="","",IF(VLOOKUP($B519,Blad1!$A:$A,1,0)=B519,IF(OR(IFERROR(FIND("PBR",B519),0)&gt;1,IFERROR(FIND("®",B519),0)&gt;1,IFERROR(FIND("™",B519),0)&gt;1),$E519,""),"")),"N/B")</f>
        <v/>
      </c>
      <c r="I519" s="28">
        <f t="shared" si="5"/>
        <v>0</v>
      </c>
    </row>
    <row r="520" spans="1:9" ht="15.75" customHeight="1" x14ac:dyDescent="0.25">
      <c r="A520" s="1">
        <v>100</v>
      </c>
      <c r="B520" s="1" t="s">
        <v>507</v>
      </c>
      <c r="C520" s="1" t="s">
        <v>498</v>
      </c>
      <c r="D520" s="2">
        <v>1.75</v>
      </c>
      <c r="E520" s="27"/>
      <c r="F520" s="28">
        <f t="shared" si="4"/>
        <v>0</v>
      </c>
      <c r="G520" s="1"/>
      <c r="H520" s="27" t="str">
        <f>IFERROR(IF(E520="","",IF(VLOOKUP($B520,Blad1!$A:$A,1,0)=B520,IF(OR(IFERROR(FIND("PBR",B520),0)&gt;1,IFERROR(FIND("®",B520),0)&gt;1,IFERROR(FIND("™",B520),0)&gt;1),$E520,""),"")),"N/B")</f>
        <v/>
      </c>
      <c r="I520" s="28">
        <f t="shared" si="5"/>
        <v>0</v>
      </c>
    </row>
    <row r="521" spans="1:9" ht="15.75" customHeight="1" x14ac:dyDescent="0.25">
      <c r="A521" s="1">
        <v>25</v>
      </c>
      <c r="B521" s="1" t="s">
        <v>508</v>
      </c>
      <c r="C521" s="1" t="s">
        <v>86</v>
      </c>
      <c r="D521" s="2">
        <v>4.5</v>
      </c>
      <c r="E521" s="27"/>
      <c r="F521" s="28">
        <f t="shared" si="4"/>
        <v>0</v>
      </c>
      <c r="G521" s="1"/>
      <c r="H521" s="27" t="str">
        <f>IFERROR(IF(E521="","",IF(VLOOKUP($B521,Blad1!$A:$A,1,0)=B521,IF(OR(IFERROR(FIND("PBR",B521),0)&gt;1,IFERROR(FIND("®",B521),0)&gt;1,IFERROR(FIND("™",B521),0)&gt;1),$E521,""),"")),"N/B")</f>
        <v/>
      </c>
      <c r="I521" s="28">
        <f t="shared" si="5"/>
        <v>0</v>
      </c>
    </row>
    <row r="522" spans="1:9" ht="15.75" customHeight="1" x14ac:dyDescent="0.25">
      <c r="A522" s="1">
        <v>42</v>
      </c>
      <c r="B522" s="1" t="s">
        <v>509</v>
      </c>
      <c r="C522" s="1" t="s">
        <v>510</v>
      </c>
      <c r="D522" s="2">
        <v>5.5</v>
      </c>
      <c r="E522" s="27"/>
      <c r="F522" s="28">
        <f t="shared" si="4"/>
        <v>0</v>
      </c>
      <c r="G522" s="1"/>
      <c r="H522" s="27" t="str">
        <f>IFERROR(IF(E522="","",IF(VLOOKUP($B522,Blad1!$A:$A,1,0)=B522,IF(OR(IFERROR(FIND("PBR",B522),0)&gt;1,IFERROR(FIND("®",B522),0)&gt;1,IFERROR(FIND("™",B522),0)&gt;1),$E522,""),"")),"N/B")</f>
        <v/>
      </c>
      <c r="I522" s="28">
        <f t="shared" si="5"/>
        <v>0</v>
      </c>
    </row>
    <row r="523" spans="1:9" ht="15.75" customHeight="1" x14ac:dyDescent="0.25">
      <c r="A523" s="1">
        <v>200</v>
      </c>
      <c r="B523" s="1" t="s">
        <v>511</v>
      </c>
      <c r="C523" s="1" t="s">
        <v>28</v>
      </c>
      <c r="D523" s="2">
        <v>0.95</v>
      </c>
      <c r="E523" s="27"/>
      <c r="F523" s="28">
        <f t="shared" si="4"/>
        <v>0</v>
      </c>
      <c r="G523" s="1"/>
      <c r="H523" s="27" t="str">
        <f>IFERROR(IF(E523="","",IF(VLOOKUP($B523,Blad1!$A:$A,1,0)=B523,IF(OR(IFERROR(FIND("PBR",B523),0)&gt;1,IFERROR(FIND("®",B523),0)&gt;1,IFERROR(FIND("™",B523),0)&gt;1),$E523,""),"")),"N/B")</f>
        <v/>
      </c>
      <c r="I523" s="28">
        <f t="shared" si="5"/>
        <v>0</v>
      </c>
    </row>
    <row r="524" spans="1:9" ht="15.75" customHeight="1" x14ac:dyDescent="0.25">
      <c r="A524" s="1">
        <v>980</v>
      </c>
      <c r="B524" s="1" t="s">
        <v>512</v>
      </c>
      <c r="C524" s="1" t="s">
        <v>28</v>
      </c>
      <c r="D524" s="2">
        <v>0.65</v>
      </c>
      <c r="E524" s="27"/>
      <c r="F524" s="28">
        <f t="shared" si="4"/>
        <v>0</v>
      </c>
      <c r="G524" s="1"/>
      <c r="H524" s="27" t="str">
        <f>IFERROR(IF(E524="","",IF(VLOOKUP($B524,Blad1!$A:$A,1,0)=B524,IF(OR(IFERROR(FIND("PBR",B524),0)&gt;1,IFERROR(FIND("®",B524),0)&gt;1,IFERROR(FIND("™",B524),0)&gt;1),$E524,""),"")),"N/B")</f>
        <v/>
      </c>
      <c r="I524" s="28">
        <f t="shared" si="5"/>
        <v>0</v>
      </c>
    </row>
    <row r="525" spans="1:9" ht="15.75" customHeight="1" x14ac:dyDescent="0.25">
      <c r="A525" s="1">
        <v>421</v>
      </c>
      <c r="B525" s="1" t="s">
        <v>513</v>
      </c>
      <c r="C525" s="1" t="s">
        <v>28</v>
      </c>
      <c r="D525" s="2">
        <v>0.75</v>
      </c>
      <c r="E525" s="27"/>
      <c r="F525" s="28">
        <f t="shared" si="4"/>
        <v>0</v>
      </c>
      <c r="G525" s="1"/>
      <c r="H525" s="27" t="str">
        <f>IFERROR(IF(E525="","",IF(VLOOKUP($B525,Blad1!$A:$A,1,0)=B525,IF(OR(IFERROR(FIND("PBR",B525),0)&gt;1,IFERROR(FIND("®",B525),0)&gt;1,IFERROR(FIND("™",B525),0)&gt;1),$E525,""),"")),"N/B")</f>
        <v/>
      </c>
      <c r="I525" s="28">
        <f t="shared" si="5"/>
        <v>0</v>
      </c>
    </row>
    <row r="526" spans="1:9" ht="15.75" customHeight="1" x14ac:dyDescent="0.25">
      <c r="A526" s="1">
        <v>320</v>
      </c>
      <c r="B526" s="1" t="s">
        <v>514</v>
      </c>
      <c r="C526" s="1" t="s">
        <v>28</v>
      </c>
      <c r="D526" s="2">
        <v>0.75</v>
      </c>
      <c r="E526" s="27"/>
      <c r="F526" s="28">
        <f t="shared" si="4"/>
        <v>0</v>
      </c>
      <c r="G526" s="1"/>
      <c r="H526" s="27" t="str">
        <f>IFERROR(IF(E526="","",IF(VLOOKUP($B526,Blad1!$A:$A,1,0)=B526,IF(OR(IFERROR(FIND("PBR",B526),0)&gt;1,IFERROR(FIND("®",B526),0)&gt;1,IFERROR(FIND("™",B526),0)&gt;1),$E526,""),"")),"N/B")</f>
        <v/>
      </c>
      <c r="I526" s="28">
        <f t="shared" si="5"/>
        <v>0</v>
      </c>
    </row>
    <row r="527" spans="1:9" ht="15.75" customHeight="1" x14ac:dyDescent="0.25">
      <c r="A527" s="1">
        <v>144</v>
      </c>
      <c r="B527" s="1" t="s">
        <v>515</v>
      </c>
      <c r="C527" s="1" t="s">
        <v>28</v>
      </c>
      <c r="D527" s="2">
        <v>1.2</v>
      </c>
      <c r="E527" s="27"/>
      <c r="F527" s="28">
        <f t="shared" ref="F527:F687" si="6">E527*D527</f>
        <v>0</v>
      </c>
      <c r="G527" s="1"/>
      <c r="H527" s="27" t="str">
        <f>IFERROR(IF(E527="","",IF(VLOOKUP($B527,Blad1!$A:$A,1,0)=B527,IF(OR(IFERROR(FIND("PBR",B527),0)&gt;1,IFERROR(FIND("®",B527),0)&gt;1,IFERROR(FIND("™",B527),0)&gt;1),$E527,""),"")),"N/B")</f>
        <v/>
      </c>
      <c r="I527" s="28">
        <f t="shared" ref="I527:I687" si="7">IFERROR(IF(H527="",0,H527*0.12),"N/B")</f>
        <v>0</v>
      </c>
    </row>
    <row r="528" spans="1:9" ht="15.75" customHeight="1" x14ac:dyDescent="0.25">
      <c r="A528" s="1">
        <v>72</v>
      </c>
      <c r="B528" s="1" t="s">
        <v>516</v>
      </c>
      <c r="C528" s="1" t="s">
        <v>28</v>
      </c>
      <c r="D528" s="2">
        <v>0.8</v>
      </c>
      <c r="E528" s="27"/>
      <c r="F528" s="28">
        <f t="shared" si="6"/>
        <v>0</v>
      </c>
      <c r="G528" s="1"/>
      <c r="H528" s="27" t="str">
        <f>IFERROR(IF(E528="","",IF(VLOOKUP($B528,Blad1!$A:$A,1,0)=B528,IF(OR(IFERROR(FIND("PBR",B528),0)&gt;1,IFERROR(FIND("®",B528),0)&gt;1,IFERROR(FIND("™",B528),0)&gt;1),$E528,""),"")),"N/B")</f>
        <v/>
      </c>
      <c r="I528" s="28">
        <f t="shared" si="7"/>
        <v>0</v>
      </c>
    </row>
    <row r="529" spans="1:9" ht="15.75" customHeight="1" x14ac:dyDescent="0.25">
      <c r="A529" s="1">
        <v>90</v>
      </c>
      <c r="B529" s="1" t="s">
        <v>517</v>
      </c>
      <c r="C529" s="1" t="s">
        <v>28</v>
      </c>
      <c r="D529" s="2">
        <v>0.8</v>
      </c>
      <c r="E529" s="27"/>
      <c r="F529" s="28">
        <f t="shared" si="6"/>
        <v>0</v>
      </c>
      <c r="G529" s="1"/>
      <c r="H529" s="27" t="str">
        <f>IFERROR(IF(E529="","",IF(VLOOKUP($B529,Blad1!$A:$A,1,0)=B529,IF(OR(IFERROR(FIND("PBR",B529),0)&gt;1,IFERROR(FIND("®",B529),0)&gt;1,IFERROR(FIND("™",B529),0)&gt;1),$E529,""),"")),"N/B")</f>
        <v/>
      </c>
      <c r="I529" s="28">
        <f t="shared" si="7"/>
        <v>0</v>
      </c>
    </row>
    <row r="530" spans="1:9" ht="15.75" customHeight="1" x14ac:dyDescent="0.25">
      <c r="A530" s="1">
        <v>62</v>
      </c>
      <c r="B530" s="1" t="s">
        <v>518</v>
      </c>
      <c r="C530" s="1" t="s">
        <v>28</v>
      </c>
      <c r="D530" s="2">
        <v>0.8</v>
      </c>
      <c r="E530" s="27"/>
      <c r="F530" s="28">
        <f t="shared" si="6"/>
        <v>0</v>
      </c>
      <c r="G530" s="1"/>
      <c r="H530" s="27" t="str">
        <f>IFERROR(IF(E530="","",IF(VLOOKUP($B530,Blad1!$A:$A,1,0)=B530,IF(OR(IFERROR(FIND("PBR",B530),0)&gt;1,IFERROR(FIND("®",B530),0)&gt;1,IFERROR(FIND("™",B530),0)&gt;1),$E530,""),"")),"N/B")</f>
        <v/>
      </c>
      <c r="I530" s="28">
        <f t="shared" si="7"/>
        <v>0</v>
      </c>
    </row>
    <row r="531" spans="1:9" ht="15.75" customHeight="1" x14ac:dyDescent="0.25">
      <c r="A531" s="1">
        <v>100</v>
      </c>
      <c r="B531" s="1" t="s">
        <v>519</v>
      </c>
      <c r="C531" s="1" t="s">
        <v>28</v>
      </c>
      <c r="D531" s="2">
        <v>0.8</v>
      </c>
      <c r="E531" s="27"/>
      <c r="F531" s="28">
        <f t="shared" si="6"/>
        <v>0</v>
      </c>
      <c r="G531" s="1"/>
      <c r="H531" s="27" t="str">
        <f>IFERROR(IF(E531="","",IF(VLOOKUP($B531,Blad1!$A:$A,1,0)=B531,IF(OR(IFERROR(FIND("PBR",B531),0)&gt;1,IFERROR(FIND("®",B531),0)&gt;1,IFERROR(FIND("™",B531),0)&gt;1),$E531,""),"")),"N/B")</f>
        <v/>
      </c>
      <c r="I531" s="28">
        <f t="shared" si="7"/>
        <v>0</v>
      </c>
    </row>
    <row r="532" spans="1:9" ht="15.75" customHeight="1" x14ac:dyDescent="0.25">
      <c r="A532" s="1">
        <v>300</v>
      </c>
      <c r="B532" s="1" t="s">
        <v>520</v>
      </c>
      <c r="C532" s="1" t="s">
        <v>28</v>
      </c>
      <c r="D532" s="2">
        <v>0.8</v>
      </c>
      <c r="E532" s="27"/>
      <c r="F532" s="28">
        <f t="shared" si="6"/>
        <v>0</v>
      </c>
      <c r="G532" s="1"/>
      <c r="H532" s="27" t="str">
        <f>IFERROR(IF(E532="","",IF(VLOOKUP($B532,Blad1!$A:$A,1,0)=B532,IF(OR(IFERROR(FIND("PBR",B532),0)&gt;1,IFERROR(FIND("®",B532),0)&gt;1,IFERROR(FIND("™",B532),0)&gt;1),$E532,""),"")),"N/B")</f>
        <v/>
      </c>
      <c r="I532" s="28">
        <f t="shared" si="7"/>
        <v>0</v>
      </c>
    </row>
    <row r="533" spans="1:9" ht="15.75" customHeight="1" x14ac:dyDescent="0.25">
      <c r="A533" s="1">
        <v>600</v>
      </c>
      <c r="B533" s="1" t="s">
        <v>521</v>
      </c>
      <c r="C533" s="1" t="s">
        <v>28</v>
      </c>
      <c r="D533" s="2">
        <v>1.3</v>
      </c>
      <c r="E533" s="27"/>
      <c r="F533" s="28">
        <f t="shared" si="6"/>
        <v>0</v>
      </c>
      <c r="G533" s="1"/>
      <c r="H533" s="27" t="str">
        <f>IFERROR(IF(E533="","",IF(VLOOKUP($B533,Blad1!$A:$A,1,0)=B533,IF(OR(IFERROR(FIND("PBR",B533),0)&gt;1,IFERROR(FIND("®",B533),0)&gt;1,IFERROR(FIND("™",B533),0)&gt;1),$E533,""),"")),"N/B")</f>
        <v/>
      </c>
      <c r="I533" s="28">
        <f t="shared" si="7"/>
        <v>0</v>
      </c>
    </row>
    <row r="534" spans="1:9" ht="15.75" customHeight="1" x14ac:dyDescent="0.25">
      <c r="A534" s="1">
        <v>150</v>
      </c>
      <c r="B534" s="1" t="s">
        <v>522</v>
      </c>
      <c r="C534" s="1" t="s">
        <v>28</v>
      </c>
      <c r="D534" s="2">
        <v>0.8</v>
      </c>
      <c r="E534" s="27"/>
      <c r="F534" s="28">
        <f t="shared" si="6"/>
        <v>0</v>
      </c>
      <c r="G534" s="1"/>
      <c r="H534" s="27" t="str">
        <f>IFERROR(IF(E534="","",IF(VLOOKUP($B534,Blad1!$A:$A,1,0)=B534,IF(OR(IFERROR(FIND("PBR",B534),0)&gt;1,IFERROR(FIND("®",B534),0)&gt;1,IFERROR(FIND("™",B534),0)&gt;1),$E534,""),"")),"N/B")</f>
        <v/>
      </c>
      <c r="I534" s="28">
        <f t="shared" si="7"/>
        <v>0</v>
      </c>
    </row>
    <row r="535" spans="1:9" ht="15.75" customHeight="1" x14ac:dyDescent="0.25">
      <c r="A535" s="1">
        <v>150</v>
      </c>
      <c r="B535" s="1" t="s">
        <v>523</v>
      </c>
      <c r="C535" s="1" t="s">
        <v>28</v>
      </c>
      <c r="D535" s="2">
        <v>0.9</v>
      </c>
      <c r="E535" s="27"/>
      <c r="F535" s="28">
        <f t="shared" si="6"/>
        <v>0</v>
      </c>
      <c r="G535" s="1"/>
      <c r="H535" s="27" t="str">
        <f>IFERROR(IF(E535="","",IF(VLOOKUP($B535,Blad1!$A:$A,1,0)=B535,IF(OR(IFERROR(FIND("PBR",B535),0)&gt;1,IFERROR(FIND("®",B535),0)&gt;1,IFERROR(FIND("™",B535),0)&gt;1),$E535,""),"")),"N/B")</f>
        <v/>
      </c>
      <c r="I535" s="28">
        <f t="shared" si="7"/>
        <v>0</v>
      </c>
    </row>
    <row r="536" spans="1:9" ht="15.75" customHeight="1" x14ac:dyDescent="0.25">
      <c r="A536" s="1">
        <v>648</v>
      </c>
      <c r="B536" s="1" t="s">
        <v>524</v>
      </c>
      <c r="C536" s="1" t="s">
        <v>28</v>
      </c>
      <c r="D536" s="2">
        <v>0.9</v>
      </c>
      <c r="E536" s="27"/>
      <c r="F536" s="28">
        <f t="shared" si="6"/>
        <v>0</v>
      </c>
      <c r="G536" s="1"/>
      <c r="H536" s="27" t="str">
        <f>IFERROR(IF(E536="","",IF(VLOOKUP($B536,Blad1!$A:$A,1,0)=B536,IF(OR(IFERROR(FIND("PBR",B536),0)&gt;1,IFERROR(FIND("®",B536),0)&gt;1,IFERROR(FIND("™",B536),0)&gt;1),$E536,""),"")),"N/B")</f>
        <v/>
      </c>
      <c r="I536" s="28">
        <f t="shared" si="7"/>
        <v>0</v>
      </c>
    </row>
    <row r="537" spans="1:9" ht="15.75" customHeight="1" x14ac:dyDescent="0.25">
      <c r="A537" s="1">
        <v>100</v>
      </c>
      <c r="B537" s="1" t="s">
        <v>525</v>
      </c>
      <c r="C537" s="1" t="s">
        <v>28</v>
      </c>
      <c r="D537" s="2">
        <v>0.9</v>
      </c>
      <c r="E537" s="27"/>
      <c r="F537" s="28">
        <f t="shared" si="6"/>
        <v>0</v>
      </c>
      <c r="G537" s="1"/>
      <c r="H537" s="27" t="str">
        <f>IFERROR(IF(E537="","",IF(VLOOKUP($B537,Blad1!$A:$A,1,0)=B537,IF(OR(IFERROR(FIND("PBR",B537),0)&gt;1,IFERROR(FIND("®",B537),0)&gt;1,IFERROR(FIND("™",B537),0)&gt;1),$E537,""),"")),"N/B")</f>
        <v/>
      </c>
      <c r="I537" s="28">
        <f t="shared" si="7"/>
        <v>0</v>
      </c>
    </row>
    <row r="538" spans="1:9" ht="15.75" customHeight="1" x14ac:dyDescent="0.25">
      <c r="A538" s="1">
        <v>94</v>
      </c>
      <c r="B538" s="1" t="s">
        <v>526</v>
      </c>
      <c r="C538" s="1" t="s">
        <v>28</v>
      </c>
      <c r="D538" s="2">
        <v>0.9</v>
      </c>
      <c r="E538" s="27"/>
      <c r="F538" s="28">
        <f t="shared" si="6"/>
        <v>0</v>
      </c>
      <c r="G538" s="1"/>
      <c r="H538" s="27" t="str">
        <f>IFERROR(IF(E538="","",IF(VLOOKUP($B538,Blad1!$A:$A,1,0)=B538,IF(OR(IFERROR(FIND("PBR",B538),0)&gt;1,IFERROR(FIND("®",B538),0)&gt;1,IFERROR(FIND("™",B538),0)&gt;1),$E538,""),"")),"N/B")</f>
        <v/>
      </c>
      <c r="I538" s="28">
        <f t="shared" si="7"/>
        <v>0</v>
      </c>
    </row>
    <row r="539" spans="1:9" ht="15.75" customHeight="1" x14ac:dyDescent="0.25">
      <c r="A539" s="1">
        <v>72</v>
      </c>
      <c r="B539" s="1" t="s">
        <v>527</v>
      </c>
      <c r="C539" s="1" t="s">
        <v>28</v>
      </c>
      <c r="D539" s="2">
        <v>0.9</v>
      </c>
      <c r="E539" s="27"/>
      <c r="F539" s="28">
        <f t="shared" si="6"/>
        <v>0</v>
      </c>
      <c r="G539" s="1"/>
      <c r="H539" s="27" t="str">
        <f>IFERROR(IF(E539="","",IF(VLOOKUP($B539,Blad1!$A:$A,1,0)=B539,IF(OR(IFERROR(FIND("PBR",B539),0)&gt;1,IFERROR(FIND("®",B539),0)&gt;1,IFERROR(FIND("™",B539),0)&gt;1),$E539,""),"")),"N/B")</f>
        <v/>
      </c>
      <c r="I539" s="28">
        <f t="shared" si="7"/>
        <v>0</v>
      </c>
    </row>
    <row r="540" spans="1:9" ht="15.75" customHeight="1" x14ac:dyDescent="0.25">
      <c r="A540" s="1">
        <v>100</v>
      </c>
      <c r="B540" s="1" t="s">
        <v>528</v>
      </c>
      <c r="C540" s="1" t="s">
        <v>58</v>
      </c>
      <c r="D540" s="2">
        <v>2.5</v>
      </c>
      <c r="E540" s="27"/>
      <c r="F540" s="28">
        <f t="shared" si="6"/>
        <v>0</v>
      </c>
      <c r="G540" s="1"/>
      <c r="H540" s="27" t="str">
        <f>IFERROR(IF(E540="","",IF(VLOOKUP($B540,Blad1!$A:$A,1,0)=B540,IF(OR(IFERROR(FIND("PBR",B540),0)&gt;1,IFERROR(FIND("®",B540),0)&gt;1,IFERROR(FIND("™",B540),0)&gt;1),$E540,""),"")),"N/B")</f>
        <v/>
      </c>
      <c r="I540" s="28">
        <f t="shared" si="7"/>
        <v>0</v>
      </c>
    </row>
    <row r="541" spans="1:9" ht="15.75" customHeight="1" x14ac:dyDescent="0.25">
      <c r="A541" s="1">
        <v>128</v>
      </c>
      <c r="B541" s="1" t="s">
        <v>529</v>
      </c>
      <c r="C541" s="1" t="s">
        <v>28</v>
      </c>
      <c r="D541" s="2">
        <v>0.95</v>
      </c>
      <c r="E541" s="27"/>
      <c r="F541" s="28">
        <f t="shared" si="6"/>
        <v>0</v>
      </c>
      <c r="G541" s="1"/>
      <c r="H541" s="27" t="str">
        <f>IFERROR(IF(E541="","",IF(VLOOKUP($B541,Blad1!$A:$A,1,0)=B541,IF(OR(IFERROR(FIND("PBR",B541),0)&gt;1,IFERROR(FIND("®",B541),0)&gt;1,IFERROR(FIND("™",B541),0)&gt;1),$E541,""),"")),"N/B")</f>
        <v/>
      </c>
      <c r="I541" s="28">
        <f t="shared" si="7"/>
        <v>0</v>
      </c>
    </row>
    <row r="542" spans="1:9" ht="15.75" customHeight="1" x14ac:dyDescent="0.25">
      <c r="A542" s="1">
        <v>180</v>
      </c>
      <c r="B542" s="1" t="s">
        <v>530</v>
      </c>
      <c r="C542" s="1" t="s">
        <v>28</v>
      </c>
      <c r="D542" s="2">
        <v>0.8</v>
      </c>
      <c r="E542" s="27"/>
      <c r="F542" s="28">
        <f t="shared" si="6"/>
        <v>0</v>
      </c>
      <c r="G542" s="1"/>
      <c r="H542" s="27" t="str">
        <f>IFERROR(IF(E542="","",IF(VLOOKUP($B542,Blad1!$A:$A,1,0)=B542,IF(OR(IFERROR(FIND("PBR",B542),0)&gt;1,IFERROR(FIND("®",B542),0)&gt;1,IFERROR(FIND("™",B542),0)&gt;1),$E542,""),"")),"N/B")</f>
        <v/>
      </c>
      <c r="I542" s="28">
        <f t="shared" si="7"/>
        <v>0</v>
      </c>
    </row>
    <row r="543" spans="1:9" ht="15.75" customHeight="1" x14ac:dyDescent="0.25">
      <c r="A543" s="1">
        <v>80</v>
      </c>
      <c r="B543" s="1" t="s">
        <v>531</v>
      </c>
      <c r="C543" s="1" t="s">
        <v>28</v>
      </c>
      <c r="D543" s="2">
        <v>0.9</v>
      </c>
      <c r="E543" s="27"/>
      <c r="F543" s="28">
        <f t="shared" si="6"/>
        <v>0</v>
      </c>
      <c r="G543" s="1"/>
      <c r="H543" s="27" t="str">
        <f>IFERROR(IF(E543="","",IF(VLOOKUP($B543,Blad1!$A:$A,1,0)=B543,IF(OR(IFERROR(FIND("PBR",B543),0)&gt;1,IFERROR(FIND("®",B543),0)&gt;1,IFERROR(FIND("™",B543),0)&gt;1),$E543,""),"")),"N/B")</f>
        <v/>
      </c>
      <c r="I543" s="28">
        <f t="shared" si="7"/>
        <v>0</v>
      </c>
    </row>
    <row r="544" spans="1:9" ht="15.75" customHeight="1" x14ac:dyDescent="0.25">
      <c r="A544" s="1">
        <v>80</v>
      </c>
      <c r="B544" s="1" t="s">
        <v>532</v>
      </c>
      <c r="C544" s="1" t="s">
        <v>28</v>
      </c>
      <c r="D544" s="2">
        <v>0.8</v>
      </c>
      <c r="E544" s="27"/>
      <c r="F544" s="28">
        <f t="shared" si="6"/>
        <v>0</v>
      </c>
      <c r="G544" s="1"/>
      <c r="H544" s="27" t="str">
        <f>IFERROR(IF(E544="","",IF(VLOOKUP($B544,Blad1!$A:$A,1,0)=B544,IF(OR(IFERROR(FIND("PBR",B544),0)&gt;1,IFERROR(FIND("®",B544),0)&gt;1,IFERROR(FIND("™",B544),0)&gt;1),$E544,""),"")),"N/B")</f>
        <v/>
      </c>
      <c r="I544" s="28">
        <f t="shared" si="7"/>
        <v>0</v>
      </c>
    </row>
    <row r="545" spans="1:9" ht="15.75" customHeight="1" x14ac:dyDescent="0.25">
      <c r="A545" s="1">
        <v>80</v>
      </c>
      <c r="B545" s="1" t="s">
        <v>533</v>
      </c>
      <c r="C545" s="1" t="s">
        <v>28</v>
      </c>
      <c r="D545" s="2">
        <v>0.8</v>
      </c>
      <c r="E545" s="27"/>
      <c r="F545" s="28">
        <f t="shared" si="6"/>
        <v>0</v>
      </c>
      <c r="G545" s="1"/>
      <c r="H545" s="27" t="str">
        <f>IFERROR(IF(E545="","",IF(VLOOKUP($B545,Blad1!$A:$A,1,0)=B545,IF(OR(IFERROR(FIND("PBR",B545),0)&gt;1,IFERROR(FIND("®",B545),0)&gt;1,IFERROR(FIND("™",B545),0)&gt;1),$E545,""),"")),"N/B")</f>
        <v/>
      </c>
      <c r="I545" s="28">
        <f t="shared" si="7"/>
        <v>0</v>
      </c>
    </row>
    <row r="546" spans="1:9" ht="15.75" customHeight="1" x14ac:dyDescent="0.25">
      <c r="A546" s="1">
        <v>6</v>
      </c>
      <c r="B546" s="1" t="s">
        <v>534</v>
      </c>
      <c r="C546" s="1" t="s">
        <v>535</v>
      </c>
      <c r="D546" s="2">
        <v>13</v>
      </c>
      <c r="E546" s="27"/>
      <c r="F546" s="28">
        <f t="shared" si="6"/>
        <v>0</v>
      </c>
      <c r="G546" s="1"/>
      <c r="H546" s="27" t="str">
        <f>IFERROR(IF(E546="","",IF(VLOOKUP($B546,Blad1!$A:$A,1,0)=B546,IF(OR(IFERROR(FIND("PBR",B546),0)&gt;1,IFERROR(FIND("®",B546),0)&gt;1,IFERROR(FIND("™",B546),0)&gt;1),$E546,""),"")),"N/B")</f>
        <v/>
      </c>
      <c r="I546" s="28">
        <f t="shared" si="7"/>
        <v>0</v>
      </c>
    </row>
    <row r="547" spans="1:9" ht="15.75" customHeight="1" x14ac:dyDescent="0.25">
      <c r="A547" s="1">
        <v>10</v>
      </c>
      <c r="B547" s="1" t="s">
        <v>536</v>
      </c>
      <c r="C547" s="1" t="s">
        <v>535</v>
      </c>
      <c r="D547" s="2">
        <v>12</v>
      </c>
      <c r="E547" s="27"/>
      <c r="F547" s="28">
        <f t="shared" si="6"/>
        <v>0</v>
      </c>
      <c r="G547" s="1"/>
      <c r="H547" s="27" t="str">
        <f>IFERROR(IF(E547="","",IF(VLOOKUP($B547,Blad1!$A:$A,1,0)=B547,IF(OR(IFERROR(FIND("PBR",B547),0)&gt;1,IFERROR(FIND("®",B547),0)&gt;1,IFERROR(FIND("™",B547),0)&gt;1),$E547,""),"")),"N/B")</f>
        <v/>
      </c>
      <c r="I547" s="28">
        <f t="shared" si="7"/>
        <v>0</v>
      </c>
    </row>
    <row r="548" spans="1:9" ht="15.75" customHeight="1" x14ac:dyDescent="0.25">
      <c r="A548" s="1">
        <v>8</v>
      </c>
      <c r="B548" s="1" t="s">
        <v>537</v>
      </c>
      <c r="C548" s="1" t="s">
        <v>538</v>
      </c>
      <c r="D548" s="2">
        <v>15</v>
      </c>
      <c r="E548" s="27"/>
      <c r="F548" s="28">
        <f t="shared" si="6"/>
        <v>0</v>
      </c>
      <c r="G548" s="1"/>
      <c r="H548" s="27" t="str">
        <f>IFERROR(IF(E548="","",IF(VLOOKUP($B548,Blad1!$A:$A,1,0)=B548,IF(OR(IFERROR(FIND("PBR",B548),0)&gt;1,IFERROR(FIND("®",B548),0)&gt;1,IFERROR(FIND("™",B548),0)&gt;1),$E548,""),"")),"N/B")</f>
        <v/>
      </c>
      <c r="I548" s="28">
        <f t="shared" si="7"/>
        <v>0</v>
      </c>
    </row>
    <row r="549" spans="1:9" ht="15.75" customHeight="1" x14ac:dyDescent="0.25">
      <c r="A549" s="1">
        <v>144</v>
      </c>
      <c r="B549" s="1" t="s">
        <v>539</v>
      </c>
      <c r="C549" s="1" t="s">
        <v>28</v>
      </c>
      <c r="D549" s="2">
        <v>0.85</v>
      </c>
      <c r="E549" s="27"/>
      <c r="F549" s="28">
        <f t="shared" si="6"/>
        <v>0</v>
      </c>
      <c r="G549" s="1"/>
      <c r="H549" s="27" t="str">
        <f>IFERROR(IF(E549="","",IF(VLOOKUP($B549,Blad1!$A:$A,1,0)=B549,IF(OR(IFERROR(FIND("PBR",B549),0)&gt;1,IFERROR(FIND("®",B549),0)&gt;1,IFERROR(FIND("™",B549),0)&gt;1),$E549,""),"")),"N/B")</f>
        <v/>
      </c>
      <c r="I549" s="28">
        <f t="shared" si="7"/>
        <v>0</v>
      </c>
    </row>
    <row r="550" spans="1:9" ht="15.75" customHeight="1" x14ac:dyDescent="0.25">
      <c r="A550" s="1">
        <v>25</v>
      </c>
      <c r="B550" s="1" t="s">
        <v>540</v>
      </c>
      <c r="C550" s="1" t="s">
        <v>86</v>
      </c>
      <c r="D550" s="2">
        <v>4</v>
      </c>
      <c r="E550" s="27"/>
      <c r="F550" s="28">
        <f t="shared" si="6"/>
        <v>0</v>
      </c>
      <c r="G550" s="1"/>
      <c r="H550" s="27" t="str">
        <f>IFERROR(IF(E550="","",IF(VLOOKUP($B550,Blad1!$A:$A,1,0)=B550,IF(OR(IFERROR(FIND("PBR",B550),0)&gt;1,IFERROR(FIND("®",B550),0)&gt;1,IFERROR(FIND("™",B550),0)&gt;1),$E550,""),"")),"N/B")</f>
        <v/>
      </c>
      <c r="I550" s="28">
        <f t="shared" si="7"/>
        <v>0</v>
      </c>
    </row>
    <row r="551" spans="1:9" ht="15.75" customHeight="1" x14ac:dyDescent="0.25">
      <c r="A551" s="1">
        <v>100</v>
      </c>
      <c r="B551" s="1" t="s">
        <v>541</v>
      </c>
      <c r="C551" s="1" t="s">
        <v>28</v>
      </c>
      <c r="D551" s="2">
        <v>0.8</v>
      </c>
      <c r="E551" s="27"/>
      <c r="F551" s="28">
        <f t="shared" si="6"/>
        <v>0</v>
      </c>
      <c r="G551" s="1"/>
      <c r="H551" s="27" t="str">
        <f>IFERROR(IF(E551="","",IF(VLOOKUP($B551,Blad1!$A:$A,1,0)=B551,IF(OR(IFERROR(FIND("PBR",B551),0)&gt;1,IFERROR(FIND("®",B551),0)&gt;1,IFERROR(FIND("™",B551),0)&gt;1),$E551,""),"")),"N/B")</f>
        <v/>
      </c>
      <c r="I551" s="28">
        <f t="shared" si="7"/>
        <v>0</v>
      </c>
    </row>
    <row r="552" spans="1:9" ht="15.75" customHeight="1" x14ac:dyDescent="0.25">
      <c r="A552" s="1">
        <v>70</v>
      </c>
      <c r="B552" s="1" t="s">
        <v>542</v>
      </c>
      <c r="C552" s="1" t="s">
        <v>28</v>
      </c>
      <c r="D552" s="2">
        <v>2.5</v>
      </c>
      <c r="E552" s="27"/>
      <c r="F552" s="28">
        <f t="shared" si="6"/>
        <v>0</v>
      </c>
      <c r="G552" s="1"/>
      <c r="H552" s="27" t="str">
        <f>IFERROR(IF(E552="","",IF(VLOOKUP($B552,Blad1!$A:$A,1,0)=B552,IF(OR(IFERROR(FIND("PBR",B552),0)&gt;1,IFERROR(FIND("®",B552),0)&gt;1,IFERROR(FIND("™",B552),0)&gt;1),$E552,""),"")),"N/B")</f>
        <v/>
      </c>
      <c r="I552" s="28">
        <f t="shared" si="7"/>
        <v>0</v>
      </c>
    </row>
    <row r="553" spans="1:9" ht="15.75" customHeight="1" x14ac:dyDescent="0.25">
      <c r="A553" s="1">
        <v>25</v>
      </c>
      <c r="B553" s="1" t="s">
        <v>543</v>
      </c>
      <c r="C553" s="1" t="s">
        <v>86</v>
      </c>
      <c r="D553" s="2">
        <v>2.5</v>
      </c>
      <c r="E553" s="27"/>
      <c r="F553" s="28">
        <f t="shared" si="6"/>
        <v>0</v>
      </c>
      <c r="G553" s="1"/>
      <c r="H553" s="27" t="str">
        <f>IFERROR(IF(E553="","",IF(VLOOKUP($B553,Blad1!$A:$A,1,0)=B553,IF(OR(IFERROR(FIND("PBR",B553),0)&gt;1,IFERROR(FIND("®",B553),0)&gt;1,IFERROR(FIND("™",B553),0)&gt;1),$E553,""),"")),"N/B")</f>
        <v/>
      </c>
      <c r="I553" s="28">
        <f t="shared" si="7"/>
        <v>0</v>
      </c>
    </row>
    <row r="554" spans="1:9" ht="15.75" customHeight="1" x14ac:dyDescent="0.25">
      <c r="A554" s="1">
        <v>1204</v>
      </c>
      <c r="B554" s="1" t="s">
        <v>543</v>
      </c>
      <c r="C554" s="1" t="s">
        <v>28</v>
      </c>
      <c r="D554" s="2">
        <v>1.95</v>
      </c>
      <c r="E554" s="27"/>
      <c r="F554" s="28">
        <f t="shared" si="6"/>
        <v>0</v>
      </c>
      <c r="G554" s="1"/>
      <c r="H554" s="27" t="str">
        <f>IFERROR(IF(E554="","",IF(VLOOKUP($B554,Blad1!$A:$A,1,0)=B554,IF(OR(IFERROR(FIND("PBR",B554),0)&gt;1,IFERROR(FIND("®",B554),0)&gt;1,IFERROR(FIND("™",B554),0)&gt;1),$E554,""),"")),"N/B")</f>
        <v/>
      </c>
      <c r="I554" s="28">
        <f t="shared" si="7"/>
        <v>0</v>
      </c>
    </row>
    <row r="555" spans="1:9" ht="15.75" customHeight="1" x14ac:dyDescent="0.25">
      <c r="A555" s="1">
        <v>50</v>
      </c>
      <c r="B555" s="1" t="s">
        <v>544</v>
      </c>
      <c r="C555" s="1" t="s">
        <v>510</v>
      </c>
      <c r="D555" s="2">
        <v>5.5</v>
      </c>
      <c r="E555" s="27"/>
      <c r="F555" s="28">
        <f t="shared" si="6"/>
        <v>0</v>
      </c>
      <c r="G555" s="1"/>
      <c r="H555" s="27" t="str">
        <f>IFERROR(IF(E555="","",IF(VLOOKUP($B555,Blad1!$A:$A,1,0)=B555,IF(OR(IFERROR(FIND("PBR",B555),0)&gt;1,IFERROR(FIND("®",B555),0)&gt;1,IFERROR(FIND("™",B555),0)&gt;1),$E555,""),"")),"N/B")</f>
        <v/>
      </c>
      <c r="I555" s="28">
        <f t="shared" si="7"/>
        <v>0</v>
      </c>
    </row>
    <row r="556" spans="1:9" ht="15.75" customHeight="1" x14ac:dyDescent="0.25">
      <c r="A556" s="1">
        <v>480</v>
      </c>
      <c r="B556" s="1" t="s">
        <v>545</v>
      </c>
      <c r="C556" s="1" t="s">
        <v>28</v>
      </c>
      <c r="D556" s="2">
        <v>0.85</v>
      </c>
      <c r="E556" s="27"/>
      <c r="F556" s="28">
        <f t="shared" si="6"/>
        <v>0</v>
      </c>
      <c r="G556" s="1"/>
      <c r="H556" s="27" t="str">
        <f>IFERROR(IF(E556="","",IF(VLOOKUP($B556,Blad1!$A:$A,1,0)=B556,IF(OR(IFERROR(FIND("PBR",B556),0)&gt;1,IFERROR(FIND("®",B556),0)&gt;1,IFERROR(FIND("™",B556),0)&gt;1),$E556,""),"")),"N/B")</f>
        <v/>
      </c>
      <c r="I556" s="28">
        <f t="shared" si="7"/>
        <v>0</v>
      </c>
    </row>
    <row r="557" spans="1:9" ht="15.75" customHeight="1" x14ac:dyDescent="0.25">
      <c r="A557" s="1">
        <v>95</v>
      </c>
      <c r="B557" s="1" t="s">
        <v>546</v>
      </c>
      <c r="C557" s="1" t="s">
        <v>58</v>
      </c>
      <c r="D557" s="2">
        <v>6.5</v>
      </c>
      <c r="E557" s="27"/>
      <c r="F557" s="28">
        <f t="shared" si="6"/>
        <v>0</v>
      </c>
      <c r="G557" s="1"/>
      <c r="H557" s="27" t="str">
        <f>IFERROR(IF(E557="","",IF(VLOOKUP($B557,Blad1!$A:$A,1,0)=B557,IF(OR(IFERROR(FIND("PBR",B557),0)&gt;1,IFERROR(FIND("®",B557),0)&gt;1,IFERROR(FIND("™",B557),0)&gt;1),$E557,""),"")),"N/B")</f>
        <v/>
      </c>
      <c r="I557" s="28">
        <f t="shared" si="7"/>
        <v>0</v>
      </c>
    </row>
    <row r="558" spans="1:9" ht="15.75" customHeight="1" x14ac:dyDescent="0.25">
      <c r="A558" s="1">
        <v>60</v>
      </c>
      <c r="B558" s="1" t="s">
        <v>546</v>
      </c>
      <c r="C558" s="1" t="s">
        <v>28</v>
      </c>
      <c r="D558" s="2">
        <v>2.6</v>
      </c>
      <c r="E558" s="27"/>
      <c r="F558" s="28">
        <f t="shared" si="6"/>
        <v>0</v>
      </c>
      <c r="G558" s="1"/>
      <c r="H558" s="27" t="str">
        <f>IFERROR(IF(E558="","",IF(VLOOKUP($B558,Blad1!$A:$A,1,0)=B558,IF(OR(IFERROR(FIND("PBR",B558),0)&gt;1,IFERROR(FIND("®",B558),0)&gt;1,IFERROR(FIND("™",B558),0)&gt;1),$E558,""),"")),"N/B")</f>
        <v/>
      </c>
      <c r="I558" s="28">
        <f t="shared" si="7"/>
        <v>0</v>
      </c>
    </row>
    <row r="559" spans="1:9" ht="15.75" customHeight="1" x14ac:dyDescent="0.25">
      <c r="A559" s="1">
        <v>50</v>
      </c>
      <c r="B559" s="1" t="s">
        <v>547</v>
      </c>
      <c r="C559" s="1" t="s">
        <v>28</v>
      </c>
      <c r="D559" s="2">
        <v>1.5</v>
      </c>
      <c r="E559" s="27"/>
      <c r="F559" s="28">
        <f t="shared" si="6"/>
        <v>0</v>
      </c>
      <c r="G559" s="1"/>
      <c r="H559" s="27" t="str">
        <f>IFERROR(IF(E559="","",IF(VLOOKUP($B559,Blad1!$A:$A,1,0)=B559,IF(OR(IFERROR(FIND("PBR",B559),0)&gt;1,IFERROR(FIND("®",B559),0)&gt;1,IFERROR(FIND("™",B559),0)&gt;1),$E559,""),"")),"N/B")</f>
        <v/>
      </c>
      <c r="I559" s="28">
        <f t="shared" si="7"/>
        <v>0</v>
      </c>
    </row>
    <row r="560" spans="1:9" ht="15.75" customHeight="1" x14ac:dyDescent="0.25">
      <c r="A560" s="1">
        <v>2304</v>
      </c>
      <c r="B560" s="1" t="s">
        <v>548</v>
      </c>
      <c r="C560" s="1" t="s">
        <v>28</v>
      </c>
      <c r="D560" s="2">
        <v>1</v>
      </c>
      <c r="E560" s="27"/>
      <c r="F560" s="28">
        <f t="shared" si="6"/>
        <v>0</v>
      </c>
      <c r="G560" s="1"/>
      <c r="H560" s="27" t="str">
        <f>IFERROR(IF(E560="","",IF(VLOOKUP($B560,Blad1!$A:$A,1,0)=B560,IF(OR(IFERROR(FIND("PBR",B560),0)&gt;1,IFERROR(FIND("®",B560),0)&gt;1,IFERROR(FIND("™",B560),0)&gt;1),$E560,""),"")),"N/B")</f>
        <v/>
      </c>
      <c r="I560" s="28">
        <f t="shared" si="7"/>
        <v>0</v>
      </c>
    </row>
    <row r="561" spans="1:9" ht="15.75" customHeight="1" x14ac:dyDescent="0.25">
      <c r="A561" s="1">
        <v>1008</v>
      </c>
      <c r="B561" s="1" t="s">
        <v>548</v>
      </c>
      <c r="C561" s="1" t="s">
        <v>549</v>
      </c>
      <c r="D561" s="2">
        <v>0.75</v>
      </c>
      <c r="E561" s="27"/>
      <c r="F561" s="28">
        <f t="shared" si="6"/>
        <v>0</v>
      </c>
      <c r="G561" s="1"/>
      <c r="H561" s="27" t="str">
        <f>IFERROR(IF(E561="","",IF(VLOOKUP($B561,Blad1!$A:$A,1,0)=B561,IF(OR(IFERROR(FIND("PBR",B561),0)&gt;1,IFERROR(FIND("®",B561),0)&gt;1,IFERROR(FIND("™",B561),0)&gt;1),$E561,""),"")),"N/B")</f>
        <v/>
      </c>
      <c r="I561" s="28">
        <f t="shared" si="7"/>
        <v>0</v>
      </c>
    </row>
    <row r="562" spans="1:9" ht="15.75" customHeight="1" x14ac:dyDescent="0.25">
      <c r="A562" s="1">
        <v>1872</v>
      </c>
      <c r="B562" s="1" t="s">
        <v>550</v>
      </c>
      <c r="C562" s="1" t="s">
        <v>28</v>
      </c>
      <c r="D562" s="2">
        <v>1</v>
      </c>
      <c r="E562" s="27"/>
      <c r="F562" s="28">
        <f t="shared" si="6"/>
        <v>0</v>
      </c>
      <c r="G562" s="1"/>
      <c r="H562" s="27" t="str">
        <f>IFERROR(IF(E562="","",IF(VLOOKUP($B562,Blad1!$A:$A,1,0)=B562,IF(OR(IFERROR(FIND("PBR",B562),0)&gt;1,IFERROR(FIND("®",B562),0)&gt;1,IFERROR(FIND("™",B562),0)&gt;1),$E562,""),"")),"N/B")</f>
        <v/>
      </c>
      <c r="I562" s="28">
        <f t="shared" si="7"/>
        <v>0</v>
      </c>
    </row>
    <row r="563" spans="1:9" ht="15.75" customHeight="1" x14ac:dyDescent="0.25">
      <c r="A563" s="1">
        <v>2016</v>
      </c>
      <c r="B563" s="1" t="s">
        <v>551</v>
      </c>
      <c r="C563" s="1" t="s">
        <v>552</v>
      </c>
      <c r="D563" s="2">
        <v>1</v>
      </c>
      <c r="E563" s="27"/>
      <c r="F563" s="28">
        <f t="shared" si="6"/>
        <v>0</v>
      </c>
      <c r="G563" s="1"/>
      <c r="H563" s="27" t="str">
        <f>IFERROR(IF(E563="","",IF(VLOOKUP($B563,Blad1!$A:$A,1,0)=B563,IF(OR(IFERROR(FIND("PBR",B563),0)&gt;1,IFERROR(FIND("®",B563),0)&gt;1,IFERROR(FIND("™",B563),0)&gt;1),$E563,""),"")),"N/B")</f>
        <v/>
      </c>
      <c r="I563" s="28">
        <f t="shared" si="7"/>
        <v>0</v>
      </c>
    </row>
    <row r="564" spans="1:9" ht="15.75" customHeight="1" x14ac:dyDescent="0.25">
      <c r="A564" s="1">
        <v>64</v>
      </c>
      <c r="B564" s="1" t="s">
        <v>553</v>
      </c>
      <c r="C564" s="1" t="s">
        <v>28</v>
      </c>
      <c r="D564" s="2">
        <v>0.9</v>
      </c>
      <c r="E564" s="27"/>
      <c r="F564" s="28">
        <f t="shared" si="6"/>
        <v>0</v>
      </c>
      <c r="G564" s="1"/>
      <c r="H564" s="27" t="str">
        <f>IFERROR(IF(E564="","",IF(VLOOKUP($B564,Blad1!$A:$A,1,0)=B564,IF(OR(IFERROR(FIND("PBR",B564),0)&gt;1,IFERROR(FIND("®",B564),0)&gt;1,IFERROR(FIND("™",B564),0)&gt;1),$E564,""),"")),"N/B")</f>
        <v/>
      </c>
      <c r="I564" s="28">
        <f t="shared" si="7"/>
        <v>0</v>
      </c>
    </row>
    <row r="565" spans="1:9" ht="15.75" customHeight="1" x14ac:dyDescent="0.25">
      <c r="A565" s="1">
        <v>100</v>
      </c>
      <c r="B565" s="1" t="s">
        <v>554</v>
      </c>
      <c r="C565" s="1" t="s">
        <v>28</v>
      </c>
      <c r="D565" s="2">
        <v>0.9</v>
      </c>
      <c r="E565" s="27"/>
      <c r="F565" s="28">
        <f t="shared" si="6"/>
        <v>0</v>
      </c>
      <c r="G565" s="1"/>
      <c r="H565" s="27" t="str">
        <f>IFERROR(IF(E565="","",IF(VLOOKUP($B565,Blad1!$A:$A,1,0)=B565,IF(OR(IFERROR(FIND("PBR",B565),0)&gt;1,IFERROR(FIND("®",B565),0)&gt;1,IFERROR(FIND("™",B565),0)&gt;1),$E565,""),"")),"N/B")</f>
        <v/>
      </c>
      <c r="I565" s="28">
        <f t="shared" si="7"/>
        <v>0</v>
      </c>
    </row>
    <row r="566" spans="1:9" ht="15.75" customHeight="1" x14ac:dyDescent="0.25">
      <c r="A566" s="1">
        <v>280</v>
      </c>
      <c r="B566" s="1" t="s">
        <v>555</v>
      </c>
      <c r="C566" s="1" t="s">
        <v>28</v>
      </c>
      <c r="D566" s="2">
        <v>1.25</v>
      </c>
      <c r="E566" s="27"/>
      <c r="F566" s="28">
        <f t="shared" si="6"/>
        <v>0</v>
      </c>
      <c r="G566" s="1"/>
      <c r="H566" s="27" t="str">
        <f>IFERROR(IF(E566="","",IF(VLOOKUP($B566,Blad1!$A:$A,1,0)=B566,IF(OR(IFERROR(FIND("PBR",B566),0)&gt;1,IFERROR(FIND("®",B566),0)&gt;1,IFERROR(FIND("™",B566),0)&gt;1),$E566,""),"")),"N/B")</f>
        <v/>
      </c>
      <c r="I566" s="28">
        <f t="shared" si="7"/>
        <v>0</v>
      </c>
    </row>
    <row r="567" spans="1:9" ht="15.75" customHeight="1" x14ac:dyDescent="0.25">
      <c r="A567" s="1">
        <v>130</v>
      </c>
      <c r="B567" s="1" t="s">
        <v>556</v>
      </c>
      <c r="C567" s="1" t="s">
        <v>28</v>
      </c>
      <c r="D567" s="2">
        <v>1.25</v>
      </c>
      <c r="E567" s="27"/>
      <c r="F567" s="28">
        <f t="shared" si="6"/>
        <v>0</v>
      </c>
      <c r="G567" s="1"/>
      <c r="H567" s="27" t="str">
        <f>IFERROR(IF(E567="","",IF(VLOOKUP($B567,Blad1!$A:$A,1,0)=B567,IF(OR(IFERROR(FIND("PBR",B567),0)&gt;1,IFERROR(FIND("®",B567),0)&gt;1,IFERROR(FIND("™",B567),0)&gt;1),$E567,""),"")),"N/B")</f>
        <v/>
      </c>
      <c r="I567" s="28">
        <f t="shared" si="7"/>
        <v>0</v>
      </c>
    </row>
    <row r="568" spans="1:9" ht="15.75" customHeight="1" x14ac:dyDescent="0.25">
      <c r="A568" s="1">
        <v>216</v>
      </c>
      <c r="B568" s="1" t="s">
        <v>557</v>
      </c>
      <c r="C568" s="1" t="s">
        <v>28</v>
      </c>
      <c r="D568" s="2">
        <v>0.75</v>
      </c>
      <c r="E568" s="27"/>
      <c r="F568" s="28">
        <f t="shared" si="6"/>
        <v>0</v>
      </c>
      <c r="G568" s="1"/>
      <c r="H568" s="27" t="str">
        <f>IFERROR(IF(E568="","",IF(VLOOKUP($B568,Blad1!$A:$A,1,0)=B568,IF(OR(IFERROR(FIND("PBR",B568),0)&gt;1,IFERROR(FIND("®",B568),0)&gt;1,IFERROR(FIND("™",B568),0)&gt;1),$E568,""),"")),"N/B")</f>
        <v/>
      </c>
      <c r="I568" s="28">
        <f t="shared" si="7"/>
        <v>0</v>
      </c>
    </row>
    <row r="569" spans="1:9" ht="15.75" customHeight="1" x14ac:dyDescent="0.25">
      <c r="A569" s="1">
        <v>1700</v>
      </c>
      <c r="B569" s="1" t="s">
        <v>558</v>
      </c>
      <c r="C569" s="1" t="s">
        <v>559</v>
      </c>
      <c r="D569" s="2">
        <v>1.5</v>
      </c>
      <c r="E569" s="27"/>
      <c r="F569" s="28">
        <f t="shared" si="6"/>
        <v>0</v>
      </c>
      <c r="G569" s="1"/>
      <c r="H569" s="27" t="str">
        <f>IFERROR(IF(E569="","",IF(VLOOKUP($B569,Blad1!$A:$A,1,0)=B569,IF(OR(IFERROR(FIND("PBR",B569),0)&gt;1,IFERROR(FIND("®",B569),0)&gt;1,IFERROR(FIND("™",B569),0)&gt;1),$E569,""),"")),"N/B")</f>
        <v/>
      </c>
      <c r="I569" s="28">
        <f t="shared" si="7"/>
        <v>0</v>
      </c>
    </row>
    <row r="570" spans="1:9" ht="15.75" customHeight="1" x14ac:dyDescent="0.25">
      <c r="A570" s="1">
        <v>41</v>
      </c>
      <c r="B570" s="1" t="s">
        <v>560</v>
      </c>
      <c r="C570" s="1" t="s">
        <v>561</v>
      </c>
      <c r="D570" s="2">
        <v>0.9</v>
      </c>
      <c r="E570" s="27"/>
      <c r="F570" s="28">
        <f t="shared" si="6"/>
        <v>0</v>
      </c>
      <c r="G570" s="1"/>
      <c r="H570" s="27" t="str">
        <f>IFERROR(IF(E570="","",IF(VLOOKUP($B570,Blad1!$A:$A,1,0)=B570,IF(OR(IFERROR(FIND("PBR",B570),0)&gt;1,IFERROR(FIND("®",B570),0)&gt;1,IFERROR(FIND("™",B570),0)&gt;1),$E570,""),"")),"N/B")</f>
        <v/>
      </c>
      <c r="I570" s="28">
        <f t="shared" si="7"/>
        <v>0</v>
      </c>
    </row>
    <row r="571" spans="1:9" ht="15.75" customHeight="1" x14ac:dyDescent="0.25">
      <c r="A571" s="1">
        <v>280</v>
      </c>
      <c r="B571" s="1" t="s">
        <v>562</v>
      </c>
      <c r="C571" s="1" t="s">
        <v>28</v>
      </c>
      <c r="D571" s="2">
        <v>1.25</v>
      </c>
      <c r="E571" s="27"/>
      <c r="F571" s="28">
        <f t="shared" si="6"/>
        <v>0</v>
      </c>
      <c r="G571" s="1"/>
      <c r="H571" s="27" t="str">
        <f>IFERROR(IF(E571="","",IF(VLOOKUP($B571,Blad1!$A:$A,1,0)=B571,IF(OR(IFERROR(FIND("PBR",B571),0)&gt;1,IFERROR(FIND("®",B571),0)&gt;1,IFERROR(FIND("™",B571),0)&gt;1),$E571,""),"")),"N/B")</f>
        <v/>
      </c>
      <c r="I571" s="28">
        <f t="shared" si="7"/>
        <v>0</v>
      </c>
    </row>
    <row r="572" spans="1:9" ht="15.75" customHeight="1" x14ac:dyDescent="0.25">
      <c r="A572" s="1">
        <v>40</v>
      </c>
      <c r="B572" s="1" t="s">
        <v>563</v>
      </c>
      <c r="C572" s="1" t="s">
        <v>28</v>
      </c>
      <c r="D572" s="2">
        <v>0.75</v>
      </c>
      <c r="E572" s="27"/>
      <c r="F572" s="28">
        <f t="shared" si="6"/>
        <v>0</v>
      </c>
      <c r="G572" s="1"/>
      <c r="H572" s="27" t="str">
        <f>IFERROR(IF(E572="","",IF(VLOOKUP($B572,Blad1!$A:$A,1,0)=B572,IF(OR(IFERROR(FIND("PBR",B572),0)&gt;1,IFERROR(FIND("®",B572),0)&gt;1,IFERROR(FIND("™",B572),0)&gt;1),$E572,""),"")),"N/B")</f>
        <v/>
      </c>
      <c r="I572" s="28">
        <f t="shared" si="7"/>
        <v>0</v>
      </c>
    </row>
    <row r="573" spans="1:9" ht="15.75" customHeight="1" x14ac:dyDescent="0.25">
      <c r="A573" s="1">
        <v>90</v>
      </c>
      <c r="B573" s="1" t="s">
        <v>564</v>
      </c>
      <c r="C573" s="1" t="s">
        <v>28</v>
      </c>
      <c r="D573" s="2">
        <v>1.25</v>
      </c>
      <c r="E573" s="27"/>
      <c r="F573" s="28">
        <f t="shared" si="6"/>
        <v>0</v>
      </c>
      <c r="G573" s="1"/>
      <c r="H573" s="27" t="str">
        <f>IFERROR(IF(E573="","",IF(VLOOKUP($B573,Blad1!$A:$A,1,0)=B573,IF(OR(IFERROR(FIND("PBR",B573),0)&gt;1,IFERROR(FIND("®",B573),0)&gt;1,IFERROR(FIND("™",B573),0)&gt;1),$E573,""),"")),"N/B")</f>
        <v/>
      </c>
      <c r="I573" s="28">
        <f t="shared" si="7"/>
        <v>0</v>
      </c>
    </row>
    <row r="574" spans="1:9" ht="15.75" customHeight="1" x14ac:dyDescent="0.25">
      <c r="A574" s="1">
        <v>541</v>
      </c>
      <c r="B574" s="1" t="s">
        <v>565</v>
      </c>
      <c r="C574" s="1" t="s">
        <v>28</v>
      </c>
      <c r="D574" s="2">
        <v>1.3</v>
      </c>
      <c r="E574" s="27"/>
      <c r="F574" s="28">
        <f t="shared" si="6"/>
        <v>0</v>
      </c>
      <c r="G574" s="1"/>
      <c r="H574" s="27" t="str">
        <f>IFERROR(IF(E574="","",IF(VLOOKUP($B574,Blad1!$A:$A,1,0)=B574,IF(OR(IFERROR(FIND("PBR",B574),0)&gt;1,IFERROR(FIND("®",B574),0)&gt;1,IFERROR(FIND("™",B574),0)&gt;1),$E574,""),"")),"N/B")</f>
        <v/>
      </c>
      <c r="I574" s="28">
        <f t="shared" si="7"/>
        <v>0</v>
      </c>
    </row>
    <row r="575" spans="1:9" ht="15.75" customHeight="1" x14ac:dyDescent="0.25">
      <c r="A575" s="1">
        <v>75</v>
      </c>
      <c r="B575" s="1" t="s">
        <v>566</v>
      </c>
      <c r="C575" s="1" t="s">
        <v>28</v>
      </c>
      <c r="D575" s="2">
        <v>1.2</v>
      </c>
      <c r="E575" s="27"/>
      <c r="F575" s="28">
        <f t="shared" si="6"/>
        <v>0</v>
      </c>
      <c r="G575" s="1"/>
      <c r="H575" s="27" t="str">
        <f>IFERROR(IF(E575="","",IF(VLOOKUP($B575,Blad1!$A:$A,1,0)=B575,IF(OR(IFERROR(FIND("PBR",B575),0)&gt;1,IFERROR(FIND("®",B575),0)&gt;1,IFERROR(FIND("™",B575),0)&gt;1),$E575,""),"")),"N/B")</f>
        <v/>
      </c>
      <c r="I575" s="28">
        <f t="shared" si="7"/>
        <v>0</v>
      </c>
    </row>
    <row r="576" spans="1:9" ht="15.75" customHeight="1" x14ac:dyDescent="0.25">
      <c r="A576" s="1">
        <v>165</v>
      </c>
      <c r="B576" s="1" t="s">
        <v>567</v>
      </c>
      <c r="C576" s="1" t="s">
        <v>58</v>
      </c>
      <c r="D576" s="2">
        <v>1.85</v>
      </c>
      <c r="E576" s="27"/>
      <c r="F576" s="28">
        <f t="shared" si="6"/>
        <v>0</v>
      </c>
      <c r="G576" s="1"/>
      <c r="H576" s="27" t="str">
        <f>IFERROR(IF(E576="","",IF(VLOOKUP($B576,Blad1!$A:$A,1,0)=B576,IF(OR(IFERROR(FIND("PBR",B576),0)&gt;1,IFERROR(FIND("®",B576),0)&gt;1,IFERROR(FIND("™",B576),0)&gt;1),$E576,""),"")),"N/B")</f>
        <v/>
      </c>
      <c r="I576" s="28">
        <f t="shared" si="7"/>
        <v>0</v>
      </c>
    </row>
    <row r="577" spans="1:9" ht="15.75" customHeight="1" x14ac:dyDescent="0.25">
      <c r="A577" s="1">
        <v>670</v>
      </c>
      <c r="B577" s="1" t="s">
        <v>567</v>
      </c>
      <c r="C577" s="1" t="s">
        <v>568</v>
      </c>
      <c r="D577" s="2">
        <v>0.9</v>
      </c>
      <c r="E577" s="27"/>
      <c r="F577" s="28">
        <f t="shared" si="6"/>
        <v>0</v>
      </c>
      <c r="G577" s="1"/>
      <c r="H577" s="27" t="str">
        <f>IFERROR(IF(E577="","",IF(VLOOKUP($B577,Blad1!$A:$A,1,0)=B577,IF(OR(IFERROR(FIND("PBR",B577),0)&gt;1,IFERROR(FIND("®",B577),0)&gt;1,IFERROR(FIND("™",B577),0)&gt;1),$E577,""),"")),"N/B")</f>
        <v/>
      </c>
      <c r="I577" s="28">
        <f t="shared" si="7"/>
        <v>0</v>
      </c>
    </row>
    <row r="578" spans="1:9" ht="15.75" customHeight="1" x14ac:dyDescent="0.25">
      <c r="A578" s="1">
        <v>144</v>
      </c>
      <c r="B578" s="1" t="s">
        <v>567</v>
      </c>
      <c r="C578" s="1" t="s">
        <v>28</v>
      </c>
      <c r="D578" s="2">
        <v>0.85</v>
      </c>
      <c r="E578" s="27"/>
      <c r="F578" s="28">
        <f t="shared" si="6"/>
        <v>0</v>
      </c>
      <c r="G578" s="1"/>
      <c r="H578" s="27" t="str">
        <f>IFERROR(IF(E578="","",IF(VLOOKUP($B578,Blad1!$A:$A,1,0)=B578,IF(OR(IFERROR(FIND("PBR",B578),0)&gt;1,IFERROR(FIND("®",B578),0)&gt;1,IFERROR(FIND("™",B578),0)&gt;1),$E578,""),"")),"N/B")</f>
        <v/>
      </c>
      <c r="I578" s="28">
        <f t="shared" si="7"/>
        <v>0</v>
      </c>
    </row>
    <row r="579" spans="1:9" ht="15.75" customHeight="1" x14ac:dyDescent="0.25">
      <c r="A579" s="1">
        <v>204</v>
      </c>
      <c r="B579" s="1" t="s">
        <v>569</v>
      </c>
      <c r="C579" s="1" t="s">
        <v>561</v>
      </c>
      <c r="D579" s="2">
        <v>1.3</v>
      </c>
      <c r="E579" s="27"/>
      <c r="F579" s="28">
        <f t="shared" si="6"/>
        <v>0</v>
      </c>
      <c r="G579" s="1"/>
      <c r="H579" s="27" t="str">
        <f>IFERROR(IF(E579="","",IF(VLOOKUP($B579,Blad1!$A:$A,1,0)=B579,IF(OR(IFERROR(FIND("PBR",B579),0)&gt;1,IFERROR(FIND("®",B579),0)&gt;1,IFERROR(FIND("™",B579),0)&gt;1),$E579,""),"")),"N/B")</f>
        <v/>
      </c>
      <c r="I579" s="28">
        <f t="shared" si="7"/>
        <v>0</v>
      </c>
    </row>
    <row r="580" spans="1:9" ht="15.75" customHeight="1" x14ac:dyDescent="0.25">
      <c r="A580" s="1">
        <v>234</v>
      </c>
      <c r="B580" s="1" t="s">
        <v>570</v>
      </c>
      <c r="C580" s="1" t="s">
        <v>28</v>
      </c>
      <c r="D580" s="2">
        <v>0.85</v>
      </c>
      <c r="E580" s="27"/>
      <c r="F580" s="28">
        <f t="shared" si="6"/>
        <v>0</v>
      </c>
      <c r="G580" s="1"/>
      <c r="H580" s="27" t="str">
        <f>IFERROR(IF(E580="","",IF(VLOOKUP($B580,Blad1!$A:$A,1,0)=B580,IF(OR(IFERROR(FIND("PBR",B580),0)&gt;1,IFERROR(FIND("®",B580),0)&gt;1,IFERROR(FIND("™",B580),0)&gt;1),$E580,""),"")),"N/B")</f>
        <v/>
      </c>
      <c r="I580" s="28">
        <f t="shared" si="7"/>
        <v>0</v>
      </c>
    </row>
    <row r="581" spans="1:9" ht="15.75" customHeight="1" x14ac:dyDescent="0.25">
      <c r="A581" s="1">
        <v>150</v>
      </c>
      <c r="B581" s="1" t="s">
        <v>571</v>
      </c>
      <c r="C581" s="1" t="s">
        <v>28</v>
      </c>
      <c r="D581" s="2">
        <v>0.75</v>
      </c>
      <c r="E581" s="27"/>
      <c r="F581" s="28">
        <f t="shared" si="6"/>
        <v>0</v>
      </c>
      <c r="G581" s="1"/>
      <c r="H581" s="27" t="str">
        <f>IFERROR(IF(E581="","",IF(VLOOKUP($B581,Blad1!$A:$A,1,0)=B581,IF(OR(IFERROR(FIND("PBR",B581),0)&gt;1,IFERROR(FIND("®",B581),0)&gt;1,IFERROR(FIND("™",B581),0)&gt;1),$E581,""),"")),"N/B")</f>
        <v/>
      </c>
      <c r="I581" s="28">
        <f t="shared" si="7"/>
        <v>0</v>
      </c>
    </row>
    <row r="582" spans="1:9" ht="15.75" customHeight="1" x14ac:dyDescent="0.25">
      <c r="A582" s="1">
        <v>200</v>
      </c>
      <c r="B582" s="1" t="s">
        <v>572</v>
      </c>
      <c r="C582" s="1" t="s">
        <v>28</v>
      </c>
      <c r="D582" s="2">
        <v>0.7</v>
      </c>
      <c r="E582" s="27"/>
      <c r="F582" s="28">
        <f t="shared" si="6"/>
        <v>0</v>
      </c>
      <c r="G582" s="1"/>
      <c r="H582" s="27" t="str">
        <f>IFERROR(IF(E582="","",IF(VLOOKUP($B582,Blad1!$A:$A,1,0)=B582,IF(OR(IFERROR(FIND("PBR",B582),0)&gt;1,IFERROR(FIND("®",B582),0)&gt;1,IFERROR(FIND("™",B582),0)&gt;1),$E582,""),"")),"N/B")</f>
        <v/>
      </c>
      <c r="I582" s="28">
        <f t="shared" si="7"/>
        <v>0</v>
      </c>
    </row>
    <row r="583" spans="1:9" ht="15.75" customHeight="1" x14ac:dyDescent="0.25">
      <c r="A583" s="1">
        <v>330</v>
      </c>
      <c r="B583" s="1" t="s">
        <v>573</v>
      </c>
      <c r="C583" s="1" t="s">
        <v>28</v>
      </c>
      <c r="D583" s="2">
        <v>0.8</v>
      </c>
      <c r="E583" s="27"/>
      <c r="F583" s="28">
        <f t="shared" si="6"/>
        <v>0</v>
      </c>
      <c r="G583" s="1"/>
      <c r="H583" s="27" t="str">
        <f>IFERROR(IF(E583="","",IF(VLOOKUP($B583,Blad1!$A:$A,1,0)=B583,IF(OR(IFERROR(FIND("PBR",B583),0)&gt;1,IFERROR(FIND("®",B583),0)&gt;1,IFERROR(FIND("™",B583),0)&gt;1),$E583,""),"")),"N/B")</f>
        <v/>
      </c>
      <c r="I583" s="28">
        <f t="shared" si="7"/>
        <v>0</v>
      </c>
    </row>
    <row r="584" spans="1:9" ht="15.75" customHeight="1" x14ac:dyDescent="0.25">
      <c r="A584" s="1">
        <v>100</v>
      </c>
      <c r="B584" s="1" t="s">
        <v>574</v>
      </c>
      <c r="C584" s="1" t="s">
        <v>28</v>
      </c>
      <c r="D584" s="2">
        <v>0.8</v>
      </c>
      <c r="E584" s="27"/>
      <c r="F584" s="28">
        <f t="shared" si="6"/>
        <v>0</v>
      </c>
      <c r="G584" s="1"/>
      <c r="H584" s="27" t="str">
        <f>IFERROR(IF(E584="","",IF(VLOOKUP($B584,Blad1!$A:$A,1,0)=B584,IF(OR(IFERROR(FIND("PBR",B584),0)&gt;1,IFERROR(FIND("®",B584),0)&gt;1,IFERROR(FIND("™",B584),0)&gt;1),$E584,""),"")),"N/B")</f>
        <v/>
      </c>
      <c r="I584" s="28">
        <f t="shared" si="7"/>
        <v>0</v>
      </c>
    </row>
    <row r="585" spans="1:9" ht="15.75" customHeight="1" x14ac:dyDescent="0.25">
      <c r="A585" s="1">
        <v>50</v>
      </c>
      <c r="B585" s="1" t="s">
        <v>575</v>
      </c>
      <c r="C585" s="1" t="s">
        <v>86</v>
      </c>
      <c r="D585" s="2">
        <v>1.25</v>
      </c>
      <c r="E585" s="27"/>
      <c r="F585" s="28">
        <f t="shared" si="6"/>
        <v>0</v>
      </c>
      <c r="G585" s="1"/>
      <c r="H585" s="27" t="str">
        <f>IFERROR(IF(E585="","",IF(VLOOKUP($B585,Blad1!$A:$A,1,0)=B585,IF(OR(IFERROR(FIND("PBR",B585),0)&gt;1,IFERROR(FIND("®",B585),0)&gt;1,IFERROR(FIND("™",B585),0)&gt;1),$E585,""),"")),"N/B")</f>
        <v/>
      </c>
      <c r="I585" s="28">
        <f t="shared" si="7"/>
        <v>0</v>
      </c>
    </row>
    <row r="586" spans="1:9" ht="15.75" customHeight="1" x14ac:dyDescent="0.25">
      <c r="A586" s="1">
        <v>50</v>
      </c>
      <c r="B586" s="1" t="s">
        <v>576</v>
      </c>
      <c r="C586" s="1" t="s">
        <v>28</v>
      </c>
      <c r="D586" s="2">
        <v>0.75</v>
      </c>
      <c r="E586" s="27"/>
      <c r="F586" s="28">
        <f t="shared" si="6"/>
        <v>0</v>
      </c>
      <c r="G586" s="1"/>
      <c r="H586" s="27" t="str">
        <f>IFERROR(IF(E586="","",IF(VLOOKUP($B586,Blad1!$A:$A,1,0)=B586,IF(OR(IFERROR(FIND("PBR",B586),0)&gt;1,IFERROR(FIND("®",B586),0)&gt;1,IFERROR(FIND("™",B586),0)&gt;1),$E586,""),"")),"N/B")</f>
        <v/>
      </c>
      <c r="I586" s="28">
        <f t="shared" si="7"/>
        <v>0</v>
      </c>
    </row>
    <row r="587" spans="1:9" ht="15.75" customHeight="1" x14ac:dyDescent="0.25">
      <c r="A587" s="1">
        <v>40</v>
      </c>
      <c r="B587" s="1" t="s">
        <v>577</v>
      </c>
      <c r="C587" s="1" t="s">
        <v>28</v>
      </c>
      <c r="D587" s="2">
        <v>1.1000000000000001</v>
      </c>
      <c r="E587" s="27"/>
      <c r="F587" s="28">
        <f t="shared" si="6"/>
        <v>0</v>
      </c>
      <c r="G587" s="1"/>
      <c r="H587" s="27" t="str">
        <f>IFERROR(IF(E587="","",IF(VLOOKUP($B587,Blad1!$A:$A,1,0)=B587,IF(OR(IFERROR(FIND("PBR",B587),0)&gt;1,IFERROR(FIND("®",B587),0)&gt;1,IFERROR(FIND("™",B587),0)&gt;1),$E587,""),"")),"N/B")</f>
        <v/>
      </c>
      <c r="I587" s="28">
        <f t="shared" si="7"/>
        <v>0</v>
      </c>
    </row>
    <row r="588" spans="1:9" ht="15.75" customHeight="1" x14ac:dyDescent="0.25">
      <c r="A588" s="1">
        <v>80</v>
      </c>
      <c r="B588" s="1" t="s">
        <v>578</v>
      </c>
      <c r="C588" s="1" t="s">
        <v>28</v>
      </c>
      <c r="D588" s="2">
        <v>1.1000000000000001</v>
      </c>
      <c r="E588" s="27"/>
      <c r="F588" s="28">
        <f t="shared" si="6"/>
        <v>0</v>
      </c>
      <c r="G588" s="1"/>
      <c r="H588" s="27" t="str">
        <f>IFERROR(IF(E588="","",IF(VLOOKUP($B588,Blad1!$A:$A,1,0)=B588,IF(OR(IFERROR(FIND("PBR",B588),0)&gt;1,IFERROR(FIND("®",B588),0)&gt;1,IFERROR(FIND("™",B588),0)&gt;1),$E588,""),"")),"N/B")</f>
        <v/>
      </c>
      <c r="I588" s="28">
        <f t="shared" si="7"/>
        <v>0</v>
      </c>
    </row>
    <row r="589" spans="1:9" ht="15.75" customHeight="1" x14ac:dyDescent="0.25">
      <c r="A589" s="1">
        <v>65</v>
      </c>
      <c r="B589" s="1" t="s">
        <v>579</v>
      </c>
      <c r="C589" s="1" t="s">
        <v>28</v>
      </c>
      <c r="D589" s="2">
        <v>1.1000000000000001</v>
      </c>
      <c r="E589" s="27"/>
      <c r="F589" s="28">
        <f t="shared" si="6"/>
        <v>0</v>
      </c>
      <c r="G589" s="1"/>
      <c r="H589" s="27" t="str">
        <f>IFERROR(IF(E589="","",IF(VLOOKUP($B589,Blad1!$A:$A,1,0)=B589,IF(OR(IFERROR(FIND("PBR",B589),0)&gt;1,IFERROR(FIND("®",B589),0)&gt;1,IFERROR(FIND("™",B589),0)&gt;1),$E589,""),"")),"N/B")</f>
        <v/>
      </c>
      <c r="I589" s="28">
        <f t="shared" si="7"/>
        <v>0</v>
      </c>
    </row>
    <row r="590" spans="1:9" ht="15.75" customHeight="1" x14ac:dyDescent="0.25">
      <c r="A590" s="1">
        <v>329</v>
      </c>
      <c r="B590" s="1" t="s">
        <v>580</v>
      </c>
      <c r="C590" s="1" t="s">
        <v>28</v>
      </c>
      <c r="D590" s="2">
        <v>1.35</v>
      </c>
      <c r="E590" s="27"/>
      <c r="F590" s="28">
        <f t="shared" si="6"/>
        <v>0</v>
      </c>
      <c r="G590" s="1"/>
      <c r="H590" s="27" t="str">
        <f>IFERROR(IF(E590="","",IF(VLOOKUP($B590,Blad1!$A:$A,1,0)=B590,IF(OR(IFERROR(FIND("PBR",B590),0)&gt;1,IFERROR(FIND("®",B590),0)&gt;1,IFERROR(FIND("™",B590),0)&gt;1),$E590,""),"")),"N/B")</f>
        <v/>
      </c>
      <c r="I590" s="28">
        <f t="shared" si="7"/>
        <v>0</v>
      </c>
    </row>
    <row r="591" spans="1:9" ht="15.75" customHeight="1" x14ac:dyDescent="0.25">
      <c r="A591" s="1">
        <v>80</v>
      </c>
      <c r="B591" s="1" t="s">
        <v>581</v>
      </c>
      <c r="C591" s="1" t="s">
        <v>28</v>
      </c>
      <c r="D591" s="2">
        <v>1.25</v>
      </c>
      <c r="E591" s="27"/>
      <c r="F591" s="28">
        <f t="shared" si="6"/>
        <v>0</v>
      </c>
      <c r="G591" s="1"/>
      <c r="H591" s="27" t="str">
        <f>IFERROR(IF(E591="","",IF(VLOOKUP($B591,Blad1!$A:$A,1,0)=B591,IF(OR(IFERROR(FIND("PBR",B591),0)&gt;1,IFERROR(FIND("®",B591),0)&gt;1,IFERROR(FIND("™",B591),0)&gt;1),$E591,""),"")),"N/B")</f>
        <v/>
      </c>
      <c r="I591" s="28">
        <f t="shared" si="7"/>
        <v>0</v>
      </c>
    </row>
    <row r="592" spans="1:9" ht="15.75" customHeight="1" x14ac:dyDescent="0.25">
      <c r="A592" s="1">
        <v>50</v>
      </c>
      <c r="B592" s="1" t="s">
        <v>582</v>
      </c>
      <c r="C592" s="1" t="s">
        <v>86</v>
      </c>
      <c r="D592" s="2">
        <v>3.5</v>
      </c>
      <c r="E592" s="27"/>
      <c r="F592" s="28">
        <f t="shared" si="6"/>
        <v>0</v>
      </c>
      <c r="G592" s="1"/>
      <c r="H592" s="27" t="str">
        <f>IFERROR(IF(E592="","",IF(VLOOKUP($B592,Blad1!$A:$A,1,0)=B592,IF(OR(IFERROR(FIND("PBR",B592),0)&gt;1,IFERROR(FIND("®",B592),0)&gt;1,IFERROR(FIND("™",B592),0)&gt;1),$E592,""),"")),"N/B")</f>
        <v/>
      </c>
      <c r="I592" s="28">
        <f t="shared" si="7"/>
        <v>0</v>
      </c>
    </row>
    <row r="593" spans="1:9" ht="15.75" customHeight="1" x14ac:dyDescent="0.25">
      <c r="A593" s="1">
        <v>295</v>
      </c>
      <c r="B593" s="1" t="s">
        <v>583</v>
      </c>
      <c r="C593" s="1" t="s">
        <v>56</v>
      </c>
      <c r="D593" s="2">
        <v>2.75</v>
      </c>
      <c r="E593" s="27"/>
      <c r="F593" s="28">
        <f t="shared" si="6"/>
        <v>0</v>
      </c>
      <c r="G593" s="1"/>
      <c r="H593" s="27" t="str">
        <f>IFERROR(IF(E593="","",IF(VLOOKUP($B593,Blad1!$A:$A,1,0)=B593,IF(OR(IFERROR(FIND("PBR",B593),0)&gt;1,IFERROR(FIND("®",B593),0)&gt;1,IFERROR(FIND("™",B593),0)&gt;1),$E593,""),"")),"N/B")</f>
        <v/>
      </c>
      <c r="I593" s="28">
        <f t="shared" si="7"/>
        <v>0</v>
      </c>
    </row>
    <row r="594" spans="1:9" ht="15.75" customHeight="1" x14ac:dyDescent="0.25">
      <c r="A594" s="1">
        <v>328</v>
      </c>
      <c r="B594" s="1" t="s">
        <v>584</v>
      </c>
      <c r="C594" s="1" t="s">
        <v>28</v>
      </c>
      <c r="D594" s="2">
        <v>0.85</v>
      </c>
      <c r="E594" s="27"/>
      <c r="F594" s="28">
        <f t="shared" si="6"/>
        <v>0</v>
      </c>
      <c r="G594" s="1"/>
      <c r="H594" s="27" t="str">
        <f>IFERROR(IF(E594="","",IF(VLOOKUP($B594,Blad1!$A:$A,1,0)=B594,IF(OR(IFERROR(FIND("PBR",B594),0)&gt;1,IFERROR(FIND("®",B594),0)&gt;1,IFERROR(FIND("™",B594),0)&gt;1),$E594,""),"")),"N/B")</f>
        <v/>
      </c>
      <c r="I594" s="28">
        <f t="shared" si="7"/>
        <v>0</v>
      </c>
    </row>
    <row r="595" spans="1:9" ht="15.75" customHeight="1" x14ac:dyDescent="0.25">
      <c r="A595" s="1">
        <v>180</v>
      </c>
      <c r="B595" s="1" t="s">
        <v>585</v>
      </c>
      <c r="C595" s="1" t="s">
        <v>28</v>
      </c>
      <c r="D595" s="2">
        <v>0.95</v>
      </c>
      <c r="E595" s="27"/>
      <c r="F595" s="28">
        <f t="shared" si="6"/>
        <v>0</v>
      </c>
      <c r="G595" s="1"/>
      <c r="H595" s="27" t="str">
        <f>IFERROR(IF(E595="","",IF(VLOOKUP($B595,Blad1!$A:$A,1,0)=B595,IF(OR(IFERROR(FIND("PBR",B595),0)&gt;1,IFERROR(FIND("®",B595),0)&gt;1,IFERROR(FIND("™",B595),0)&gt;1),$E595,""),"")),"N/B")</f>
        <v/>
      </c>
      <c r="I595" s="28">
        <f t="shared" si="7"/>
        <v>0</v>
      </c>
    </row>
    <row r="596" spans="1:9" ht="15.75" customHeight="1" x14ac:dyDescent="0.25">
      <c r="A596" s="1">
        <v>80</v>
      </c>
      <c r="B596" s="1" t="s">
        <v>586</v>
      </c>
      <c r="C596" s="1" t="s">
        <v>28</v>
      </c>
      <c r="D596" s="2">
        <v>0.85</v>
      </c>
      <c r="E596" s="27"/>
      <c r="F596" s="28">
        <f t="shared" si="6"/>
        <v>0</v>
      </c>
      <c r="G596" s="1"/>
      <c r="H596" s="27" t="str">
        <f>IFERROR(IF(E596="","",IF(VLOOKUP($B596,Blad1!$A:$A,1,0)=B596,IF(OR(IFERROR(FIND("PBR",B596),0)&gt;1,IFERROR(FIND("®",B596),0)&gt;1,IFERROR(FIND("™",B596),0)&gt;1),$E596,""),"")),"N/B")</f>
        <v/>
      </c>
      <c r="I596" s="28">
        <f t="shared" si="7"/>
        <v>0</v>
      </c>
    </row>
    <row r="597" spans="1:9" ht="15.75" customHeight="1" x14ac:dyDescent="0.25">
      <c r="A597" s="1">
        <v>80</v>
      </c>
      <c r="B597" s="1" t="s">
        <v>587</v>
      </c>
      <c r="C597" s="1" t="s">
        <v>28</v>
      </c>
      <c r="D597" s="2">
        <v>0.85</v>
      </c>
      <c r="E597" s="27"/>
      <c r="F597" s="28">
        <f t="shared" si="6"/>
        <v>0</v>
      </c>
      <c r="G597" s="1"/>
      <c r="H597" s="27" t="str">
        <f>IFERROR(IF(E597="","",IF(VLOOKUP($B597,Blad1!$A:$A,1,0)=B597,IF(OR(IFERROR(FIND("PBR",B597),0)&gt;1,IFERROR(FIND("®",B597),0)&gt;1,IFERROR(FIND("™",B597),0)&gt;1),$E597,""),"")),"N/B")</f>
        <v/>
      </c>
      <c r="I597" s="28">
        <f t="shared" si="7"/>
        <v>0</v>
      </c>
    </row>
    <row r="598" spans="1:9" ht="15.75" customHeight="1" x14ac:dyDescent="0.25">
      <c r="A598" s="1">
        <v>75</v>
      </c>
      <c r="B598" s="1" t="s">
        <v>588</v>
      </c>
      <c r="C598" s="1" t="s">
        <v>56</v>
      </c>
      <c r="D598" s="2">
        <v>1</v>
      </c>
      <c r="E598" s="27"/>
      <c r="F598" s="28">
        <f t="shared" si="6"/>
        <v>0</v>
      </c>
      <c r="G598" s="1"/>
      <c r="H598" s="27" t="str">
        <f>IFERROR(IF(E598="","",IF(VLOOKUP($B598,Blad1!$A:$A,1,0)=B598,IF(OR(IFERROR(FIND("PBR",B598),0)&gt;1,IFERROR(FIND("®",B598),0)&gt;1,IFERROR(FIND("™",B598),0)&gt;1),$E598,""),"")),"N/B")</f>
        <v/>
      </c>
      <c r="I598" s="28">
        <f t="shared" si="7"/>
        <v>0</v>
      </c>
    </row>
    <row r="599" spans="1:9" ht="15.75" customHeight="1" x14ac:dyDescent="0.25">
      <c r="A599" s="1">
        <v>14265</v>
      </c>
      <c r="B599" s="1" t="s">
        <v>589</v>
      </c>
      <c r="C599" s="1" t="s">
        <v>56</v>
      </c>
      <c r="D599" s="2">
        <v>1.95</v>
      </c>
      <c r="E599" s="27"/>
      <c r="F599" s="28">
        <f t="shared" si="6"/>
        <v>0</v>
      </c>
      <c r="G599" s="1"/>
      <c r="H599" s="27" t="str">
        <f>IFERROR(IF(E599="","",IF(VLOOKUP($B599,Blad1!$A:$A,1,0)=B599,IF(OR(IFERROR(FIND("PBR",B599),0)&gt;1,IFERROR(FIND("®",B599),0)&gt;1,IFERROR(FIND("™",B599),0)&gt;1),$E599,""),"")),"N/B")</f>
        <v/>
      </c>
      <c r="I599" s="28">
        <f t="shared" si="7"/>
        <v>0</v>
      </c>
    </row>
    <row r="600" spans="1:9" ht="15.75" customHeight="1" x14ac:dyDescent="0.25">
      <c r="A600" s="1">
        <v>524</v>
      </c>
      <c r="B600" s="1" t="s">
        <v>590</v>
      </c>
      <c r="C600" s="1" t="s">
        <v>28</v>
      </c>
      <c r="D600" s="2">
        <v>0.85</v>
      </c>
      <c r="E600" s="27"/>
      <c r="F600" s="28">
        <f t="shared" si="6"/>
        <v>0</v>
      </c>
      <c r="G600" s="1"/>
      <c r="H600" s="27" t="str">
        <f>IFERROR(IF(E600="","",IF(VLOOKUP($B600,Blad1!$A:$A,1,0)=B600,IF(OR(IFERROR(FIND("PBR",B600),0)&gt;1,IFERROR(FIND("®",B600),0)&gt;1,IFERROR(FIND("™",B600),0)&gt;1),$E600,""),"")),"N/B")</f>
        <v/>
      </c>
      <c r="I600" s="28">
        <f t="shared" si="7"/>
        <v>0</v>
      </c>
    </row>
    <row r="601" spans="1:9" ht="15.75" customHeight="1" x14ac:dyDescent="0.25">
      <c r="A601" s="1">
        <v>27504</v>
      </c>
      <c r="B601" s="1" t="s">
        <v>591</v>
      </c>
      <c r="C601" s="1" t="s">
        <v>28</v>
      </c>
      <c r="D601" s="2">
        <v>0.9</v>
      </c>
      <c r="E601" s="27"/>
      <c r="F601" s="28">
        <f t="shared" si="6"/>
        <v>0</v>
      </c>
      <c r="G601" s="1"/>
      <c r="H601" s="27" t="str">
        <f>IFERROR(IF(E601="","",IF(VLOOKUP($B601,Blad1!$A:$A,1,0)=B601,IF(OR(IFERROR(FIND("PBR",B601),0)&gt;1,IFERROR(FIND("®",B601),0)&gt;1,IFERROR(FIND("™",B601),0)&gt;1),$E601,""),"")),"N/B")</f>
        <v/>
      </c>
      <c r="I601" s="28">
        <f t="shared" si="7"/>
        <v>0</v>
      </c>
    </row>
    <row r="602" spans="1:9" ht="15.75" customHeight="1" x14ac:dyDescent="0.25">
      <c r="A602" s="1">
        <v>50</v>
      </c>
      <c r="B602" s="1" t="s">
        <v>592</v>
      </c>
      <c r="C602" s="1" t="s">
        <v>28</v>
      </c>
      <c r="D602" s="2">
        <v>1</v>
      </c>
      <c r="E602" s="27"/>
      <c r="F602" s="28">
        <f t="shared" si="6"/>
        <v>0</v>
      </c>
      <c r="G602" s="1"/>
      <c r="H602" s="27" t="str">
        <f>IFERROR(IF(E602="","",IF(VLOOKUP($B602,Blad1!$A:$A,1,0)=B602,IF(OR(IFERROR(FIND("PBR",B602),0)&gt;1,IFERROR(FIND("®",B602),0)&gt;1,IFERROR(FIND("™",B602),0)&gt;1),$E602,""),"")),"N/B")</f>
        <v/>
      </c>
      <c r="I602" s="28">
        <f t="shared" si="7"/>
        <v>0</v>
      </c>
    </row>
    <row r="603" spans="1:9" ht="15.75" customHeight="1" x14ac:dyDescent="0.25">
      <c r="A603" s="1">
        <v>40</v>
      </c>
      <c r="B603" s="1" t="s">
        <v>593</v>
      </c>
      <c r="C603" s="1" t="s">
        <v>28</v>
      </c>
      <c r="D603" s="2">
        <v>1.2</v>
      </c>
      <c r="E603" s="27"/>
      <c r="F603" s="28">
        <f t="shared" si="6"/>
        <v>0</v>
      </c>
      <c r="G603" s="1"/>
      <c r="H603" s="27" t="str">
        <f>IFERROR(IF(E603="","",IF(VLOOKUP($B603,Blad1!$A:$A,1,0)=B603,IF(OR(IFERROR(FIND("PBR",B603),0)&gt;1,IFERROR(FIND("®",B603),0)&gt;1,IFERROR(FIND("™",B603),0)&gt;1),$E603,""),"")),"N/B")</f>
        <v/>
      </c>
      <c r="I603" s="28">
        <f t="shared" si="7"/>
        <v>0</v>
      </c>
    </row>
    <row r="604" spans="1:9" ht="15.75" customHeight="1" x14ac:dyDescent="0.25">
      <c r="A604" s="1">
        <v>650</v>
      </c>
      <c r="B604" s="1" t="s">
        <v>594</v>
      </c>
      <c r="C604" s="1" t="s">
        <v>28</v>
      </c>
      <c r="D604" s="2">
        <v>1.3</v>
      </c>
      <c r="E604" s="27"/>
      <c r="F604" s="28">
        <f t="shared" si="6"/>
        <v>0</v>
      </c>
      <c r="G604" s="1"/>
      <c r="H604" s="27" t="str">
        <f>IFERROR(IF(E604="","",IF(VLOOKUP($B604,Blad1!$A:$A,1,0)=B604,IF(OR(IFERROR(FIND("PBR",B604),0)&gt;1,IFERROR(FIND("®",B604),0)&gt;1,IFERROR(FIND("™",B604),0)&gt;1),$E604,""),"")),"N/B")</f>
        <v/>
      </c>
      <c r="I604" s="28">
        <f t="shared" si="7"/>
        <v>0</v>
      </c>
    </row>
    <row r="605" spans="1:9" ht="15.75" customHeight="1" x14ac:dyDescent="0.25">
      <c r="A605" s="1">
        <v>160</v>
      </c>
      <c r="B605" s="1" t="s">
        <v>595</v>
      </c>
      <c r="C605" s="1" t="s">
        <v>28</v>
      </c>
      <c r="D605" s="2">
        <v>1.2</v>
      </c>
      <c r="E605" s="27"/>
      <c r="F605" s="28">
        <f t="shared" si="6"/>
        <v>0</v>
      </c>
      <c r="G605" s="1"/>
      <c r="H605" s="27" t="str">
        <f>IFERROR(IF(E605="","",IF(VLOOKUP($B605,Blad1!$A:$A,1,0)=B605,IF(OR(IFERROR(FIND("PBR",B605),0)&gt;1,IFERROR(FIND("®",B605),0)&gt;1,IFERROR(FIND("™",B605),0)&gt;1),$E605,""),"")),"N/B")</f>
        <v/>
      </c>
      <c r="I605" s="28">
        <f t="shared" si="7"/>
        <v>0</v>
      </c>
    </row>
    <row r="606" spans="1:9" ht="15.75" customHeight="1" x14ac:dyDescent="0.25">
      <c r="A606" s="1">
        <v>100</v>
      </c>
      <c r="B606" s="1" t="s">
        <v>596</v>
      </c>
      <c r="C606" s="1" t="s">
        <v>28</v>
      </c>
      <c r="D606" s="2">
        <v>1</v>
      </c>
      <c r="E606" s="27"/>
      <c r="F606" s="28">
        <f t="shared" si="6"/>
        <v>0</v>
      </c>
      <c r="G606" s="1"/>
      <c r="H606" s="27" t="str">
        <f>IFERROR(IF(E606="","",IF(VLOOKUP($B606,Blad1!$A:$A,1,0)=B606,IF(OR(IFERROR(FIND("PBR",B606),0)&gt;1,IFERROR(FIND("®",B606),0)&gt;1,IFERROR(FIND("™",B606),0)&gt;1),$E606,""),"")),"N/B")</f>
        <v/>
      </c>
      <c r="I606" s="28">
        <f t="shared" si="7"/>
        <v>0</v>
      </c>
    </row>
    <row r="607" spans="1:9" ht="15.75" customHeight="1" x14ac:dyDescent="0.25">
      <c r="A607" s="1">
        <v>160</v>
      </c>
      <c r="B607" s="1" t="s">
        <v>597</v>
      </c>
      <c r="C607" s="1" t="s">
        <v>28</v>
      </c>
      <c r="D607" s="2">
        <v>1</v>
      </c>
      <c r="E607" s="27"/>
      <c r="F607" s="28">
        <f t="shared" si="6"/>
        <v>0</v>
      </c>
      <c r="G607" s="1"/>
      <c r="H607" s="27" t="str">
        <f>IFERROR(IF(E607="","",IF(VLOOKUP($B607,Blad1!$A:$A,1,0)=B607,IF(OR(IFERROR(FIND("PBR",B607),0)&gt;1,IFERROR(FIND("®",B607),0)&gt;1,IFERROR(FIND("™",B607),0)&gt;1),$E607,""),"")),"N/B")</f>
        <v/>
      </c>
      <c r="I607" s="28">
        <f t="shared" si="7"/>
        <v>0</v>
      </c>
    </row>
    <row r="608" spans="1:9" ht="15.75" customHeight="1" x14ac:dyDescent="0.25">
      <c r="A608" s="1">
        <v>1250</v>
      </c>
      <c r="B608" s="1" t="s">
        <v>598</v>
      </c>
      <c r="C608" s="1" t="s">
        <v>28</v>
      </c>
      <c r="D608" s="2">
        <v>1.75</v>
      </c>
      <c r="E608" s="27"/>
      <c r="F608" s="28">
        <f t="shared" si="6"/>
        <v>0</v>
      </c>
      <c r="G608" s="1"/>
      <c r="H608" s="27" t="str">
        <f>IFERROR(IF(E608="","",IF(VLOOKUP($B608,Blad1!$A:$A,1,0)=B608,IF(OR(IFERROR(FIND("PBR",B608),0)&gt;1,IFERROR(FIND("®",B608),0)&gt;1,IFERROR(FIND("™",B608),0)&gt;1),$E608,""),"")),"N/B")</f>
        <v/>
      </c>
      <c r="I608" s="28">
        <f t="shared" si="7"/>
        <v>0</v>
      </c>
    </row>
    <row r="609" spans="1:9" ht="15.75" customHeight="1" x14ac:dyDescent="0.25">
      <c r="A609" s="1">
        <v>100</v>
      </c>
      <c r="B609" s="1" t="s">
        <v>599</v>
      </c>
      <c r="C609" s="1" t="s">
        <v>28</v>
      </c>
      <c r="D609" s="2">
        <v>1</v>
      </c>
      <c r="E609" s="27"/>
      <c r="F609" s="28">
        <f t="shared" si="6"/>
        <v>0</v>
      </c>
      <c r="G609" s="1"/>
      <c r="H609" s="27" t="str">
        <f>IFERROR(IF(E609="","",IF(VLOOKUP($B609,Blad1!$A:$A,1,0)=B609,IF(OR(IFERROR(FIND("PBR",B609),0)&gt;1,IFERROR(FIND("®",B609),0)&gt;1,IFERROR(FIND("™",B609),0)&gt;1),$E609,""),"")),"N/B")</f>
        <v/>
      </c>
      <c r="I609" s="28">
        <f t="shared" si="7"/>
        <v>0</v>
      </c>
    </row>
    <row r="610" spans="1:9" ht="15.75" customHeight="1" x14ac:dyDescent="0.25">
      <c r="A610" s="1">
        <v>1408</v>
      </c>
      <c r="B610" s="1" t="s">
        <v>600</v>
      </c>
      <c r="C610" s="1" t="s">
        <v>28</v>
      </c>
      <c r="D610" s="2">
        <v>0.95</v>
      </c>
      <c r="E610" s="27"/>
      <c r="F610" s="28">
        <f t="shared" si="6"/>
        <v>0</v>
      </c>
      <c r="G610" s="1"/>
      <c r="H610" s="27" t="str">
        <f>IFERROR(IF(E610="","",IF(VLOOKUP($B610,Blad1!$A:$A,1,0)=B610,IF(OR(IFERROR(FIND("PBR",B610),0)&gt;1,IFERROR(FIND("®",B610),0)&gt;1,IFERROR(FIND("™",B610),0)&gt;1),$E610,""),"")),"N/B")</f>
        <v/>
      </c>
      <c r="I610" s="28">
        <f t="shared" si="7"/>
        <v>0</v>
      </c>
    </row>
    <row r="611" spans="1:9" ht="15.75" customHeight="1" x14ac:dyDescent="0.25">
      <c r="A611" s="1">
        <v>500</v>
      </c>
      <c r="B611" s="1" t="s">
        <v>601</v>
      </c>
      <c r="C611" s="1" t="s">
        <v>28</v>
      </c>
      <c r="D611" s="2">
        <v>1.25</v>
      </c>
      <c r="E611" s="27"/>
      <c r="F611" s="28">
        <f t="shared" si="6"/>
        <v>0</v>
      </c>
      <c r="G611" s="1"/>
      <c r="H611" s="27" t="str">
        <f>IFERROR(IF(E611="","",IF(VLOOKUP($B611,Blad1!$A:$A,1,0)=B611,IF(OR(IFERROR(FIND("PBR",B611),0)&gt;1,IFERROR(FIND("®",B611),0)&gt;1,IFERROR(FIND("™",B611),0)&gt;1),$E611,""),"")),"N/B")</f>
        <v/>
      </c>
      <c r="I611" s="28">
        <f t="shared" si="7"/>
        <v>0</v>
      </c>
    </row>
    <row r="612" spans="1:9" ht="15.75" customHeight="1" x14ac:dyDescent="0.25">
      <c r="A612" s="1">
        <v>250</v>
      </c>
      <c r="B612" s="1" t="s">
        <v>602</v>
      </c>
      <c r="C612" s="1" t="s">
        <v>28</v>
      </c>
      <c r="D612" s="2">
        <v>0.61</v>
      </c>
      <c r="E612" s="27"/>
      <c r="F612" s="28">
        <f t="shared" si="6"/>
        <v>0</v>
      </c>
      <c r="G612" s="1"/>
      <c r="H612" s="27" t="str">
        <f>IFERROR(IF(E612="","",IF(VLOOKUP($B612,Blad1!$A:$A,1,0)=B612,IF(OR(IFERROR(FIND("PBR",B612),0)&gt;1,IFERROR(FIND("®",B612),0)&gt;1,IFERROR(FIND("™",B612),0)&gt;1),$E612,""),"")),"N/B")</f>
        <v/>
      </c>
      <c r="I612" s="28">
        <f t="shared" si="7"/>
        <v>0</v>
      </c>
    </row>
    <row r="613" spans="1:9" ht="15.75" customHeight="1" x14ac:dyDescent="0.25">
      <c r="A613" s="1">
        <v>100</v>
      </c>
      <c r="B613" s="1" t="s">
        <v>603</v>
      </c>
      <c r="C613" s="1" t="s">
        <v>342</v>
      </c>
      <c r="D613" s="2">
        <v>0.378</v>
      </c>
      <c r="E613" s="27"/>
      <c r="F613" s="28">
        <f t="shared" si="6"/>
        <v>0</v>
      </c>
      <c r="G613" s="1"/>
      <c r="H613" s="27" t="str">
        <f>IFERROR(IF(E613="","",IF(VLOOKUP($B613,Blad1!$A:$A,1,0)=B613,IF(OR(IFERROR(FIND("PBR",B613),0)&gt;1,IFERROR(FIND("®",B613),0)&gt;1,IFERROR(FIND("™",B613),0)&gt;1),$E613,""),"")),"N/B")</f>
        <v/>
      </c>
      <c r="I613" s="28">
        <f t="shared" si="7"/>
        <v>0</v>
      </c>
    </row>
    <row r="614" spans="1:9" ht="15.75" customHeight="1" x14ac:dyDescent="0.25">
      <c r="A614" s="1">
        <v>100</v>
      </c>
      <c r="B614" s="1" t="s">
        <v>604</v>
      </c>
      <c r="C614" s="1" t="s">
        <v>342</v>
      </c>
      <c r="D614" s="2">
        <v>0.78400000000000003</v>
      </c>
      <c r="E614" s="27"/>
      <c r="F614" s="28">
        <f t="shared" si="6"/>
        <v>0</v>
      </c>
      <c r="G614" s="1"/>
      <c r="H614" s="27" t="str">
        <f>IFERROR(IF(E614="","",IF(VLOOKUP($B614,Blad1!$A:$A,1,0)=B614,IF(OR(IFERROR(FIND("PBR",B614),0)&gt;1,IFERROR(FIND("®",B614),0)&gt;1,IFERROR(FIND("™",B614),0)&gt;1),$E614,""),"")),"N/B")</f>
        <v/>
      </c>
      <c r="I614" s="28">
        <f t="shared" si="7"/>
        <v>0</v>
      </c>
    </row>
    <row r="615" spans="1:9" ht="15.75" customHeight="1" x14ac:dyDescent="0.25">
      <c r="A615" s="1">
        <v>100</v>
      </c>
      <c r="B615" s="1" t="s">
        <v>605</v>
      </c>
      <c r="C615" s="1" t="s">
        <v>342</v>
      </c>
      <c r="D615" s="2">
        <v>0.434</v>
      </c>
      <c r="E615" s="27"/>
      <c r="F615" s="28">
        <f t="shared" si="6"/>
        <v>0</v>
      </c>
      <c r="G615" s="1"/>
      <c r="H615" s="27" t="str">
        <f>IFERROR(IF(E615="","",IF(VLOOKUP($B615,Blad1!$A:$A,1,0)=B615,IF(OR(IFERROR(FIND("PBR",B615),0)&gt;1,IFERROR(FIND("®",B615),0)&gt;1,IFERROR(FIND("™",B615),0)&gt;1),$E615,""),"")),"N/B")</f>
        <v/>
      </c>
      <c r="I615" s="28">
        <f t="shared" si="7"/>
        <v>0</v>
      </c>
    </row>
    <row r="616" spans="1:9" ht="15.75" customHeight="1" x14ac:dyDescent="0.25">
      <c r="A616" s="1">
        <v>150</v>
      </c>
      <c r="B616" s="1" t="s">
        <v>606</v>
      </c>
      <c r="C616" s="30" t="s">
        <v>342</v>
      </c>
      <c r="D616" s="2">
        <v>0.48</v>
      </c>
      <c r="E616" s="27"/>
      <c r="F616" s="28">
        <f t="shared" si="6"/>
        <v>0</v>
      </c>
      <c r="G616" s="1"/>
      <c r="H616" s="27" t="str">
        <f>IFERROR(IF(E616="","",IF(VLOOKUP($B616,Blad1!$A:$A,1,0)=B616,IF(OR(IFERROR(FIND("PBR",B616),0)&gt;1,IFERROR(FIND("®",B616),0)&gt;1,IFERROR(FIND("™",B616),0)&gt;1),$E616,""),"")),"N/B")</f>
        <v/>
      </c>
      <c r="I616" s="28">
        <f t="shared" si="7"/>
        <v>0</v>
      </c>
    </row>
    <row r="617" spans="1:9" ht="15.75" customHeight="1" x14ac:dyDescent="0.25">
      <c r="A617" s="1">
        <v>160</v>
      </c>
      <c r="B617" s="1" t="s">
        <v>607</v>
      </c>
      <c r="C617" s="1" t="s">
        <v>28</v>
      </c>
      <c r="D617" s="2">
        <v>0.9</v>
      </c>
      <c r="E617" s="27"/>
      <c r="F617" s="28">
        <f t="shared" si="6"/>
        <v>0</v>
      </c>
      <c r="G617" s="1"/>
      <c r="H617" s="27" t="str">
        <f>IFERROR(IF(E617="","",IF(VLOOKUP($B617,Blad1!$A:$A,1,0)=B617,IF(OR(IFERROR(FIND("PBR",B617),0)&gt;1,IFERROR(FIND("®",B617),0)&gt;1,IFERROR(FIND("™",B617),0)&gt;1),$E617,""),"")),"N/B")</f>
        <v/>
      </c>
      <c r="I617" s="28">
        <f t="shared" si="7"/>
        <v>0</v>
      </c>
    </row>
    <row r="618" spans="1:9" ht="15.75" customHeight="1" x14ac:dyDescent="0.25">
      <c r="A618" s="1">
        <v>80</v>
      </c>
      <c r="B618" s="1" t="s">
        <v>608</v>
      </c>
      <c r="C618" s="1" t="s">
        <v>28</v>
      </c>
      <c r="D618" s="2">
        <v>0.9</v>
      </c>
      <c r="E618" s="27"/>
      <c r="F618" s="28">
        <f t="shared" si="6"/>
        <v>0</v>
      </c>
      <c r="G618" s="1"/>
      <c r="H618" s="27" t="str">
        <f>IFERROR(IF(E618="","",IF(VLOOKUP($B618,Blad1!$A:$A,1,0)=B618,IF(OR(IFERROR(FIND("PBR",B618),0)&gt;1,IFERROR(FIND("®",B618),0)&gt;1,IFERROR(FIND("™",B618),0)&gt;1),$E618,""),"")),"N/B")</f>
        <v/>
      </c>
      <c r="I618" s="28">
        <f t="shared" si="7"/>
        <v>0</v>
      </c>
    </row>
    <row r="619" spans="1:9" ht="15.75" customHeight="1" x14ac:dyDescent="0.25">
      <c r="A619" s="1">
        <v>150</v>
      </c>
      <c r="B619" s="1" t="s">
        <v>609</v>
      </c>
      <c r="C619" s="30" t="s">
        <v>342</v>
      </c>
      <c r="D619" s="2">
        <v>0.48</v>
      </c>
      <c r="E619" s="27"/>
      <c r="F619" s="28">
        <f t="shared" si="6"/>
        <v>0</v>
      </c>
      <c r="G619" s="1"/>
      <c r="H619" s="27" t="str">
        <f>IFERROR(IF(E619="","",IF(VLOOKUP($B619,Blad1!$A:$A,1,0)=B619,IF(OR(IFERROR(FIND("PBR",B619),0)&gt;1,IFERROR(FIND("®",B619),0)&gt;1,IFERROR(FIND("™",B619),0)&gt;1),$E619,""),"")),"N/B")</f>
        <v/>
      </c>
      <c r="I619" s="28">
        <f t="shared" si="7"/>
        <v>0</v>
      </c>
    </row>
    <row r="620" spans="1:9" ht="15.75" customHeight="1" x14ac:dyDescent="0.25">
      <c r="A620" s="1">
        <v>900</v>
      </c>
      <c r="B620" s="1" t="s">
        <v>610</v>
      </c>
      <c r="C620" s="30" t="s">
        <v>342</v>
      </c>
      <c r="D620" s="2">
        <v>0.48</v>
      </c>
      <c r="E620" s="27"/>
      <c r="F620" s="28">
        <f t="shared" si="6"/>
        <v>0</v>
      </c>
      <c r="G620" s="1"/>
      <c r="H620" s="27" t="str">
        <f>IFERROR(IF(E620="","",IF(VLOOKUP($B620,Blad1!$A:$A,1,0)=B620,IF(OR(IFERROR(FIND("PBR",B620),0)&gt;1,IFERROR(FIND("®",B620),0)&gt;1,IFERROR(FIND("™",B620),0)&gt;1),$E620,""),"")),"N/B")</f>
        <v/>
      </c>
      <c r="I620" s="28">
        <f t="shared" si="7"/>
        <v>0</v>
      </c>
    </row>
    <row r="621" spans="1:9" ht="15.75" customHeight="1" x14ac:dyDescent="0.25">
      <c r="A621" s="1">
        <v>100</v>
      </c>
      <c r="B621" s="1" t="s">
        <v>610</v>
      </c>
      <c r="C621" s="1" t="s">
        <v>342</v>
      </c>
      <c r="D621" s="2">
        <v>0.40600000000000003</v>
      </c>
      <c r="E621" s="27"/>
      <c r="F621" s="28">
        <f t="shared" si="6"/>
        <v>0</v>
      </c>
      <c r="G621" s="1"/>
      <c r="H621" s="27" t="str">
        <f>IFERROR(IF(E621="","",IF(VLOOKUP($B621,Blad1!$A:$A,1,0)=B621,IF(OR(IFERROR(FIND("PBR",B621),0)&gt;1,IFERROR(FIND("®",B621),0)&gt;1,IFERROR(FIND("™",B621),0)&gt;1),$E621,""),"")),"N/B")</f>
        <v/>
      </c>
      <c r="I621" s="28">
        <f t="shared" si="7"/>
        <v>0</v>
      </c>
    </row>
    <row r="622" spans="1:9" ht="15.75" customHeight="1" x14ac:dyDescent="0.25">
      <c r="A622" s="1">
        <v>100</v>
      </c>
      <c r="B622" s="1" t="s">
        <v>611</v>
      </c>
      <c r="C622" s="1" t="s">
        <v>342</v>
      </c>
      <c r="D622" s="2">
        <v>0.40600000000000003</v>
      </c>
      <c r="E622" s="27"/>
      <c r="F622" s="28">
        <f t="shared" si="6"/>
        <v>0</v>
      </c>
      <c r="G622" s="1"/>
      <c r="H622" s="27" t="str">
        <f>IFERROR(IF(E622="","",IF(VLOOKUP($B622,Blad1!$A:$A,1,0)=B622,IF(OR(IFERROR(FIND("PBR",B622),0)&gt;1,IFERROR(FIND("®",B622),0)&gt;1,IFERROR(FIND("™",B622),0)&gt;1),$E622,""),"")),"N/B")</f>
        <v/>
      </c>
      <c r="I622" s="28">
        <f t="shared" si="7"/>
        <v>0</v>
      </c>
    </row>
    <row r="623" spans="1:9" ht="15.75" customHeight="1" x14ac:dyDescent="0.25">
      <c r="A623" s="1">
        <v>100</v>
      </c>
      <c r="B623" s="1" t="s">
        <v>612</v>
      </c>
      <c r="C623" s="1" t="s">
        <v>342</v>
      </c>
      <c r="D623" s="2">
        <v>0.7</v>
      </c>
      <c r="E623" s="27"/>
      <c r="F623" s="28">
        <f t="shared" si="6"/>
        <v>0</v>
      </c>
      <c r="G623" s="1"/>
      <c r="H623" s="27" t="str">
        <f>IFERROR(IF(E623="","",IF(VLOOKUP($B623,Blad1!$A:$A,1,0)=B623,IF(OR(IFERROR(FIND("PBR",B623),0)&gt;1,IFERROR(FIND("®",B623),0)&gt;1,IFERROR(FIND("™",B623),0)&gt;1),$E623,""),"")),"N/B")</f>
        <v/>
      </c>
      <c r="I623" s="28">
        <f t="shared" si="7"/>
        <v>0</v>
      </c>
    </row>
    <row r="624" spans="1:9" ht="15.75" customHeight="1" x14ac:dyDescent="0.25">
      <c r="A624" s="1">
        <v>100</v>
      </c>
      <c r="B624" s="1" t="s">
        <v>613</v>
      </c>
      <c r="C624" s="1" t="s">
        <v>342</v>
      </c>
      <c r="D624" s="2">
        <v>1.19</v>
      </c>
      <c r="E624" s="27"/>
      <c r="F624" s="28">
        <f t="shared" si="6"/>
        <v>0</v>
      </c>
      <c r="G624" s="1"/>
      <c r="H624" s="27" t="str">
        <f>IFERROR(IF(E624="","",IF(VLOOKUP($B624,Blad1!$A:$A,1,0)=B624,IF(OR(IFERROR(FIND("PBR",B624),0)&gt;1,IFERROR(FIND("®",B624),0)&gt;1,IFERROR(FIND("™",B624),0)&gt;1),$E624,""),"")),"N/B")</f>
        <v/>
      </c>
      <c r="I624" s="28">
        <f t="shared" si="7"/>
        <v>0</v>
      </c>
    </row>
    <row r="625" spans="1:9" ht="15.75" customHeight="1" x14ac:dyDescent="0.25">
      <c r="A625" s="1">
        <v>100</v>
      </c>
      <c r="B625" s="1" t="s">
        <v>614</v>
      </c>
      <c r="C625" s="1" t="s">
        <v>342</v>
      </c>
      <c r="D625" s="2">
        <v>1.26</v>
      </c>
      <c r="E625" s="27"/>
      <c r="F625" s="28">
        <f t="shared" si="6"/>
        <v>0</v>
      </c>
      <c r="G625" s="1"/>
      <c r="H625" s="27" t="str">
        <f>IFERROR(IF(E625="","",IF(VLOOKUP($B625,Blad1!$A:$A,1,0)=B625,IF(OR(IFERROR(FIND("PBR",B625),0)&gt;1,IFERROR(FIND("®",B625),0)&gt;1,IFERROR(FIND("™",B625),0)&gt;1),$E625,""),"")),"N/B")</f>
        <v/>
      </c>
      <c r="I625" s="28">
        <f t="shared" si="7"/>
        <v>0</v>
      </c>
    </row>
    <row r="626" spans="1:9" ht="15.75" customHeight="1" x14ac:dyDescent="0.25">
      <c r="A626" s="1">
        <v>100</v>
      </c>
      <c r="B626" s="1" t="s">
        <v>615</v>
      </c>
      <c r="C626" s="1" t="s">
        <v>342</v>
      </c>
      <c r="D626" s="2">
        <v>1.61</v>
      </c>
      <c r="E626" s="27"/>
      <c r="F626" s="28">
        <f t="shared" si="6"/>
        <v>0</v>
      </c>
      <c r="G626" s="1"/>
      <c r="H626" s="27" t="str">
        <f>IFERROR(IF(E626="","",IF(VLOOKUP($B626,Blad1!$A:$A,1,0)=B626,IF(OR(IFERROR(FIND("PBR",B626),0)&gt;1,IFERROR(FIND("®",B626),0)&gt;1,IFERROR(FIND("™",B626),0)&gt;1),$E626,""),"")),"N/B")</f>
        <v/>
      </c>
      <c r="I626" s="28">
        <f t="shared" si="7"/>
        <v>0</v>
      </c>
    </row>
    <row r="627" spans="1:9" ht="15.75" customHeight="1" x14ac:dyDescent="0.25">
      <c r="A627" s="1">
        <v>75</v>
      </c>
      <c r="B627" s="1" t="s">
        <v>616</v>
      </c>
      <c r="C627" s="1" t="s">
        <v>56</v>
      </c>
      <c r="D627" s="2">
        <v>0.95</v>
      </c>
      <c r="E627" s="27"/>
      <c r="F627" s="28">
        <f t="shared" si="6"/>
        <v>0</v>
      </c>
      <c r="G627" s="1"/>
      <c r="H627" s="27" t="str">
        <f>IFERROR(IF(E627="","",IF(VLOOKUP($B627,Blad1!$A:$A,1,0)=B627,IF(OR(IFERROR(FIND("PBR",B627),0)&gt;1,IFERROR(FIND("®",B627),0)&gt;1,IFERROR(FIND("™",B627),0)&gt;1),$E627,""),"")),"N/B")</f>
        <v/>
      </c>
      <c r="I627" s="28">
        <f t="shared" si="7"/>
        <v>0</v>
      </c>
    </row>
    <row r="628" spans="1:9" ht="15.75" customHeight="1" x14ac:dyDescent="0.25">
      <c r="A628" s="1">
        <v>60</v>
      </c>
      <c r="B628" s="1" t="s">
        <v>617</v>
      </c>
      <c r="C628" s="1" t="s">
        <v>56</v>
      </c>
      <c r="D628" s="2">
        <v>1.5</v>
      </c>
      <c r="E628" s="27"/>
      <c r="F628" s="28">
        <f t="shared" si="6"/>
        <v>0</v>
      </c>
      <c r="G628" s="1"/>
      <c r="H628" s="27" t="str">
        <f>IFERROR(IF(E628="","",IF(VLOOKUP($B628,Blad1!$A:$A,1,0)=B628,IF(OR(IFERROR(FIND("PBR",B628),0)&gt;1,IFERROR(FIND("®",B628),0)&gt;1,IFERROR(FIND("™",B628),0)&gt;1),$E628,""),"")),"N/B")</f>
        <v/>
      </c>
      <c r="I628" s="28">
        <f t="shared" si="7"/>
        <v>0</v>
      </c>
    </row>
    <row r="629" spans="1:9" ht="15.75" customHeight="1" x14ac:dyDescent="0.25">
      <c r="A629" s="1">
        <v>320</v>
      </c>
      <c r="B629" s="1" t="s">
        <v>618</v>
      </c>
      <c r="C629" s="1" t="s">
        <v>56</v>
      </c>
      <c r="D629" s="2">
        <v>0.95</v>
      </c>
      <c r="E629" s="27"/>
      <c r="F629" s="28">
        <f t="shared" si="6"/>
        <v>0</v>
      </c>
      <c r="G629" s="1"/>
      <c r="H629" s="27" t="str">
        <f>IFERROR(IF(E629="","",IF(VLOOKUP($B629,Blad1!$A:$A,1,0)=B629,IF(OR(IFERROR(FIND("PBR",B629),0)&gt;1,IFERROR(FIND("®",B629),0)&gt;1,IFERROR(FIND("™",B629),0)&gt;1),$E629,""),"")),"N/B")</f>
        <v/>
      </c>
      <c r="I629" s="28">
        <f t="shared" si="7"/>
        <v>0</v>
      </c>
    </row>
    <row r="630" spans="1:9" ht="15.75" customHeight="1" x14ac:dyDescent="0.25">
      <c r="A630" s="1">
        <v>120</v>
      </c>
      <c r="B630" s="1" t="s">
        <v>619</v>
      </c>
      <c r="C630" s="1" t="s">
        <v>56</v>
      </c>
      <c r="D630" s="2">
        <v>1</v>
      </c>
      <c r="E630" s="27"/>
      <c r="F630" s="28">
        <f t="shared" si="6"/>
        <v>0</v>
      </c>
      <c r="G630" s="1"/>
      <c r="H630" s="27" t="str">
        <f>IFERROR(IF(E630="","",IF(VLOOKUP($B630,Blad1!$A:$A,1,0)=B630,IF(OR(IFERROR(FIND("PBR",B630),0)&gt;1,IFERROR(FIND("®",B630),0)&gt;1,IFERROR(FIND("™",B630),0)&gt;1),$E630,""),"")),"N/B")</f>
        <v/>
      </c>
      <c r="I630" s="28">
        <f t="shared" si="7"/>
        <v>0</v>
      </c>
    </row>
    <row r="631" spans="1:9" ht="15.75" customHeight="1" x14ac:dyDescent="0.25">
      <c r="A631" s="1">
        <v>220</v>
      </c>
      <c r="B631" s="1" t="s">
        <v>620</v>
      </c>
      <c r="C631" s="1" t="s">
        <v>56</v>
      </c>
      <c r="D631" s="2">
        <v>0.95</v>
      </c>
      <c r="E631" s="27"/>
      <c r="F631" s="28">
        <f t="shared" si="6"/>
        <v>0</v>
      </c>
      <c r="G631" s="1"/>
      <c r="H631" s="27" t="str">
        <f>IFERROR(IF(E631="","",IF(VLOOKUP($B631,Blad1!$A:$A,1,0)=B631,IF(OR(IFERROR(FIND("PBR",B631),0)&gt;1,IFERROR(FIND("®",B631),0)&gt;1,IFERROR(FIND("™",B631),0)&gt;1),$E631,""),"")),"N/B")</f>
        <v/>
      </c>
      <c r="I631" s="28">
        <f t="shared" si="7"/>
        <v>0</v>
      </c>
    </row>
    <row r="632" spans="1:9" ht="15.75" customHeight="1" x14ac:dyDescent="0.25">
      <c r="A632" s="1">
        <v>160</v>
      </c>
      <c r="B632" s="1" t="s">
        <v>621</v>
      </c>
      <c r="C632" s="1" t="s">
        <v>56</v>
      </c>
      <c r="D632" s="2">
        <v>0.95</v>
      </c>
      <c r="E632" s="27"/>
      <c r="F632" s="28">
        <f t="shared" si="6"/>
        <v>0</v>
      </c>
      <c r="G632" s="1"/>
      <c r="H632" s="27" t="str">
        <f>IFERROR(IF(E632="","",IF(VLOOKUP($B632,Blad1!$A:$A,1,0)=B632,IF(OR(IFERROR(FIND("PBR",B632),0)&gt;1,IFERROR(FIND("®",B632),0)&gt;1,IFERROR(FIND("™",B632),0)&gt;1),$E632,""),"")),"N/B")</f>
        <v/>
      </c>
      <c r="I632" s="28">
        <f t="shared" si="7"/>
        <v>0</v>
      </c>
    </row>
    <row r="633" spans="1:9" ht="15.75" customHeight="1" x14ac:dyDescent="0.25">
      <c r="A633" s="1">
        <v>100</v>
      </c>
      <c r="B633" s="1" t="s">
        <v>622</v>
      </c>
      <c r="C633" s="1" t="s">
        <v>342</v>
      </c>
      <c r="D633" s="2">
        <v>2.59</v>
      </c>
      <c r="E633" s="27"/>
      <c r="F633" s="28">
        <f t="shared" si="6"/>
        <v>0</v>
      </c>
      <c r="G633" s="1"/>
      <c r="H633" s="27" t="str">
        <f>IFERROR(IF(E633="","",IF(VLOOKUP($B633,Blad1!$A:$A,1,0)=B633,IF(OR(IFERROR(FIND("PBR",B633),0)&gt;1,IFERROR(FIND("®",B633),0)&gt;1,IFERROR(FIND("™",B633),0)&gt;1),$E633,""),"")),"N/B")</f>
        <v/>
      </c>
      <c r="I633" s="28">
        <f t="shared" si="7"/>
        <v>0</v>
      </c>
    </row>
    <row r="634" spans="1:9" ht="15.75" customHeight="1" x14ac:dyDescent="0.25">
      <c r="A634" s="1">
        <v>325</v>
      </c>
      <c r="B634" s="1" t="s">
        <v>623</v>
      </c>
      <c r="C634" s="1" t="s">
        <v>56</v>
      </c>
      <c r="D634" s="2">
        <v>1.5</v>
      </c>
      <c r="E634" s="27"/>
      <c r="F634" s="28">
        <f t="shared" si="6"/>
        <v>0</v>
      </c>
      <c r="G634" s="1"/>
      <c r="H634" s="27" t="str">
        <f>IFERROR(IF(E634="","",IF(VLOOKUP($B634,Blad1!$A:$A,1,0)=B634,IF(OR(IFERROR(FIND("PBR",B634),0)&gt;1,IFERROR(FIND("®",B634),0)&gt;1,IFERROR(FIND("™",B634),0)&gt;1),$E634,""),"")),"N/B")</f>
        <v/>
      </c>
      <c r="I634" s="28">
        <f t="shared" si="7"/>
        <v>0</v>
      </c>
    </row>
    <row r="635" spans="1:9" ht="15.75" customHeight="1" x14ac:dyDescent="0.25">
      <c r="A635" s="1">
        <v>870</v>
      </c>
      <c r="B635" s="1" t="s">
        <v>624</v>
      </c>
      <c r="C635" s="1" t="s">
        <v>28</v>
      </c>
      <c r="D635" s="2">
        <v>0.75</v>
      </c>
      <c r="E635" s="27"/>
      <c r="F635" s="28">
        <f t="shared" si="6"/>
        <v>0</v>
      </c>
      <c r="G635" s="1"/>
      <c r="H635" s="27" t="str">
        <f>IFERROR(IF(E635="","",IF(VLOOKUP($B635,Blad1!$A:$A,1,0)=B635,IF(OR(IFERROR(FIND("PBR",B635),0)&gt;1,IFERROR(FIND("®",B635),0)&gt;1,IFERROR(FIND("™",B635),0)&gt;1),$E635,""),"")),"N/B")</f>
        <v/>
      </c>
      <c r="I635" s="28">
        <f t="shared" si="7"/>
        <v>0</v>
      </c>
    </row>
    <row r="636" spans="1:9" ht="15.75" customHeight="1" x14ac:dyDescent="0.25">
      <c r="A636" s="1">
        <v>1420</v>
      </c>
      <c r="B636" s="1" t="s">
        <v>625</v>
      </c>
      <c r="C636" s="1" t="s">
        <v>28</v>
      </c>
      <c r="D636" s="2">
        <v>0.9</v>
      </c>
      <c r="E636" s="27"/>
      <c r="F636" s="28">
        <f t="shared" si="6"/>
        <v>0</v>
      </c>
      <c r="G636" s="1"/>
      <c r="H636" s="27" t="str">
        <f>IFERROR(IF(E636="","",IF(VLOOKUP($B636,Blad1!$A:$A,1,0)=B636,IF(OR(IFERROR(FIND("PBR",B636),0)&gt;1,IFERROR(FIND("®",B636),0)&gt;1,IFERROR(FIND("™",B636),0)&gt;1),$E636,""),"")),"N/B")</f>
        <v/>
      </c>
      <c r="I636" s="28">
        <f t="shared" si="7"/>
        <v>0</v>
      </c>
    </row>
    <row r="637" spans="1:9" ht="15.75" customHeight="1" x14ac:dyDescent="0.25">
      <c r="A637" s="1">
        <v>2928</v>
      </c>
      <c r="B637" s="1" t="s">
        <v>626</v>
      </c>
      <c r="C637" s="1" t="s">
        <v>28</v>
      </c>
      <c r="D637" s="2">
        <v>0.95</v>
      </c>
      <c r="E637" s="27"/>
      <c r="F637" s="28">
        <f t="shared" si="6"/>
        <v>0</v>
      </c>
      <c r="G637" s="1"/>
      <c r="H637" s="27" t="str">
        <f>IFERROR(IF(E637="","",IF(VLOOKUP($B637,Blad1!$A:$A,1,0)=B637,IF(OR(IFERROR(FIND("PBR",B637),0)&gt;1,IFERROR(FIND("®",B637),0)&gt;1,IFERROR(FIND("™",B637),0)&gt;1),$E637,""),"")),"N/B")</f>
        <v/>
      </c>
      <c r="I637" s="28">
        <f t="shared" si="7"/>
        <v>0</v>
      </c>
    </row>
    <row r="638" spans="1:9" ht="15.75" customHeight="1" x14ac:dyDescent="0.25">
      <c r="A638" s="1">
        <v>1300</v>
      </c>
      <c r="B638" s="1" t="s">
        <v>627</v>
      </c>
      <c r="C638" s="1" t="s">
        <v>28</v>
      </c>
      <c r="D638" s="2">
        <v>0.9</v>
      </c>
      <c r="E638" s="27"/>
      <c r="F638" s="28">
        <f t="shared" si="6"/>
        <v>0</v>
      </c>
      <c r="G638" s="1"/>
      <c r="H638" s="27" t="str">
        <f>IFERROR(IF(E638="","",IF(VLOOKUP($B638,Blad1!$A:$A,1,0)=B638,IF(OR(IFERROR(FIND("PBR",B638),0)&gt;1,IFERROR(FIND("®",B638),0)&gt;1,IFERROR(FIND("™",B638),0)&gt;1),$E638,""),"")),"N/B")</f>
        <v/>
      </c>
      <c r="I638" s="28">
        <f t="shared" si="7"/>
        <v>0</v>
      </c>
    </row>
    <row r="639" spans="1:9" ht="15.75" customHeight="1" x14ac:dyDescent="0.25">
      <c r="A639" s="1">
        <v>528</v>
      </c>
      <c r="B639" s="1" t="s">
        <v>628</v>
      </c>
      <c r="C639" s="1" t="s">
        <v>28</v>
      </c>
      <c r="D639" s="2">
        <v>0.9</v>
      </c>
      <c r="E639" s="27"/>
      <c r="F639" s="28">
        <f t="shared" si="6"/>
        <v>0</v>
      </c>
      <c r="G639" s="1"/>
      <c r="H639" s="27" t="str">
        <f>IFERROR(IF(E639="","",IF(VLOOKUP($B639,Blad1!$A:$A,1,0)=B639,IF(OR(IFERROR(FIND("PBR",B639),0)&gt;1,IFERROR(FIND("®",B639),0)&gt;1,IFERROR(FIND("™",B639),0)&gt;1),$E639,""),"")),"N/B")</f>
        <v/>
      </c>
      <c r="I639" s="28">
        <f t="shared" si="7"/>
        <v>0</v>
      </c>
    </row>
    <row r="640" spans="1:9" ht="15.75" customHeight="1" x14ac:dyDescent="0.25">
      <c r="A640" s="1">
        <v>100</v>
      </c>
      <c r="B640" s="1" t="s">
        <v>629</v>
      </c>
      <c r="C640" s="1" t="s">
        <v>342</v>
      </c>
      <c r="D640" s="2">
        <v>0.42</v>
      </c>
      <c r="E640" s="27"/>
      <c r="F640" s="28">
        <f t="shared" si="6"/>
        <v>0</v>
      </c>
      <c r="G640" s="1"/>
      <c r="H640" s="27" t="str">
        <f>IFERROR(IF(E640="","",IF(VLOOKUP($B640,Blad1!$A:$A,1,0)=B640,IF(OR(IFERROR(FIND("PBR",B640),0)&gt;1,IFERROR(FIND("®",B640),0)&gt;1,IFERROR(FIND("™",B640),0)&gt;1),$E640,""),"")),"N/B")</f>
        <v/>
      </c>
      <c r="I640" s="28">
        <f t="shared" si="7"/>
        <v>0</v>
      </c>
    </row>
    <row r="641" spans="1:9" ht="15.75" customHeight="1" x14ac:dyDescent="0.25">
      <c r="A641" s="1">
        <v>6468</v>
      </c>
      <c r="B641" s="1" t="s">
        <v>630</v>
      </c>
      <c r="C641" s="1" t="s">
        <v>56</v>
      </c>
      <c r="D641" s="2">
        <v>1.95</v>
      </c>
      <c r="E641" s="27"/>
      <c r="F641" s="28">
        <f t="shared" si="6"/>
        <v>0</v>
      </c>
      <c r="G641" s="1"/>
      <c r="H641" s="27" t="str">
        <f>IFERROR(IF(E641="","",IF(VLOOKUP($B641,Blad1!$A:$A,1,0)=B641,IF(OR(IFERROR(FIND("PBR",B641),0)&gt;1,IFERROR(FIND("®",B641),0)&gt;1,IFERROR(FIND("™",B641),0)&gt;1),$E641,""),"")),"N/B")</f>
        <v/>
      </c>
      <c r="I641" s="28">
        <f t="shared" si="7"/>
        <v>0</v>
      </c>
    </row>
    <row r="642" spans="1:9" ht="15.75" customHeight="1" x14ac:dyDescent="0.25">
      <c r="A642" s="1">
        <v>460</v>
      </c>
      <c r="B642" s="1" t="s">
        <v>631</v>
      </c>
      <c r="C642" s="1" t="s">
        <v>56</v>
      </c>
      <c r="D642" s="2">
        <v>1.95</v>
      </c>
      <c r="E642" s="27"/>
      <c r="F642" s="28">
        <f t="shared" si="6"/>
        <v>0</v>
      </c>
      <c r="G642" s="1"/>
      <c r="H642" s="27" t="str">
        <f>IFERROR(IF(E642="","",IF(VLOOKUP($B642,Blad1!$A:$A,1,0)=B642,IF(OR(IFERROR(FIND("PBR",B642),0)&gt;1,IFERROR(FIND("®",B642),0)&gt;1,IFERROR(FIND("™",B642),0)&gt;1),$E642,""),"")),"N/B")</f>
        <v/>
      </c>
      <c r="I642" s="28">
        <f t="shared" si="7"/>
        <v>0</v>
      </c>
    </row>
    <row r="643" spans="1:9" ht="15.75" customHeight="1" x14ac:dyDescent="0.25">
      <c r="A643" s="1">
        <v>2320</v>
      </c>
      <c r="B643" s="1" t="s">
        <v>631</v>
      </c>
      <c r="C643" s="1" t="s">
        <v>28</v>
      </c>
      <c r="D643" s="2">
        <v>1.5</v>
      </c>
      <c r="E643" s="27"/>
      <c r="F643" s="28">
        <f t="shared" si="6"/>
        <v>0</v>
      </c>
      <c r="G643" s="1"/>
      <c r="H643" s="27" t="str">
        <f>IFERROR(IF(E643="","",IF(VLOOKUP($B643,Blad1!$A:$A,1,0)=B643,IF(OR(IFERROR(FIND("PBR",B643),0)&gt;1,IFERROR(FIND("®",B643),0)&gt;1,IFERROR(FIND("™",B643),0)&gt;1),$E643,""),"")),"N/B")</f>
        <v/>
      </c>
      <c r="I643" s="28">
        <f t="shared" si="7"/>
        <v>0</v>
      </c>
    </row>
    <row r="644" spans="1:9" ht="15.75" customHeight="1" x14ac:dyDescent="0.25">
      <c r="A644" s="1">
        <v>100</v>
      </c>
      <c r="B644" s="1" t="s">
        <v>632</v>
      </c>
      <c r="C644" s="1" t="s">
        <v>342</v>
      </c>
      <c r="D644" s="2">
        <v>1.75</v>
      </c>
      <c r="E644" s="27"/>
      <c r="F644" s="28">
        <f t="shared" si="6"/>
        <v>0</v>
      </c>
      <c r="G644" s="1"/>
      <c r="H644" s="27" t="str">
        <f>IFERROR(IF(E644="","",IF(VLOOKUP($B644,Blad1!$A:$A,1,0)=B644,IF(OR(IFERROR(FIND("PBR",B644),0)&gt;1,IFERROR(FIND("®",B644),0)&gt;1,IFERROR(FIND("™",B644),0)&gt;1),$E644,""),"")),"N/B")</f>
        <v/>
      </c>
      <c r="I644" s="28">
        <f t="shared" si="7"/>
        <v>0</v>
      </c>
    </row>
    <row r="645" spans="1:9" ht="15.75" customHeight="1" x14ac:dyDescent="0.25">
      <c r="A645" s="1">
        <v>100</v>
      </c>
      <c r="B645" s="1" t="s">
        <v>633</v>
      </c>
      <c r="C645" s="1" t="s">
        <v>342</v>
      </c>
      <c r="D645" s="2">
        <v>1.33</v>
      </c>
      <c r="E645" s="27"/>
      <c r="F645" s="28">
        <f t="shared" si="6"/>
        <v>0</v>
      </c>
      <c r="G645" s="1"/>
      <c r="H645" s="27" t="str">
        <f>IFERROR(IF(E645="","",IF(VLOOKUP($B645,Blad1!$A:$A,1,0)=B645,IF(OR(IFERROR(FIND("PBR",B645),0)&gt;1,IFERROR(FIND("®",B645),0)&gt;1,IFERROR(FIND("™",B645),0)&gt;1),$E645,""),"")),"N/B")</f>
        <v/>
      </c>
      <c r="I645" s="28">
        <f t="shared" si="7"/>
        <v>0</v>
      </c>
    </row>
    <row r="646" spans="1:9" ht="15.75" customHeight="1" x14ac:dyDescent="0.25">
      <c r="A646" s="1">
        <v>300</v>
      </c>
      <c r="B646" s="1" t="s">
        <v>634</v>
      </c>
      <c r="C646" s="1" t="s">
        <v>28</v>
      </c>
      <c r="D646" s="2">
        <v>0.9</v>
      </c>
      <c r="E646" s="27"/>
      <c r="F646" s="28">
        <f t="shared" si="6"/>
        <v>0</v>
      </c>
      <c r="G646" s="1"/>
      <c r="H646" s="27" t="str">
        <f>IFERROR(IF(E646="","",IF(VLOOKUP($B646,Blad1!$A:$A,1,0)=B646,IF(OR(IFERROR(FIND("PBR",B646),0)&gt;1,IFERROR(FIND("®",B646),0)&gt;1,IFERROR(FIND("™",B646),0)&gt;1),$E646,""),"")),"N/B")</f>
        <v/>
      </c>
      <c r="I646" s="28">
        <f t="shared" si="7"/>
        <v>0</v>
      </c>
    </row>
    <row r="647" spans="1:9" ht="15.75" customHeight="1" x14ac:dyDescent="0.25">
      <c r="A647" s="1">
        <v>180</v>
      </c>
      <c r="B647" s="1" t="s">
        <v>635</v>
      </c>
      <c r="C647" s="1" t="s">
        <v>28</v>
      </c>
      <c r="D647" s="2">
        <v>0.85</v>
      </c>
      <c r="E647" s="27"/>
      <c r="F647" s="28">
        <f t="shared" si="6"/>
        <v>0</v>
      </c>
      <c r="G647" s="1"/>
      <c r="H647" s="27" t="str">
        <f>IFERROR(IF(E647="","",IF(VLOOKUP($B647,Blad1!$A:$A,1,0)=B647,IF(OR(IFERROR(FIND("PBR",B647),0)&gt;1,IFERROR(FIND("®",B647),0)&gt;1,IFERROR(FIND("™",B647),0)&gt;1),$E647,""),"")),"N/B")</f>
        <v/>
      </c>
      <c r="I647" s="28">
        <f t="shared" si="7"/>
        <v>0</v>
      </c>
    </row>
    <row r="648" spans="1:9" ht="15.75" customHeight="1" x14ac:dyDescent="0.25">
      <c r="A648" s="1">
        <v>100</v>
      </c>
      <c r="B648" s="1" t="s">
        <v>636</v>
      </c>
      <c r="C648" s="1" t="s">
        <v>342</v>
      </c>
      <c r="D648" s="2">
        <v>0.7</v>
      </c>
      <c r="E648" s="27"/>
      <c r="F648" s="28">
        <f t="shared" si="6"/>
        <v>0</v>
      </c>
      <c r="G648" s="1"/>
      <c r="H648" s="27" t="str">
        <f>IFERROR(IF(E648="","",IF(VLOOKUP($B648,Blad1!$A:$A,1,0)=B648,IF(OR(IFERROR(FIND("PBR",B648),0)&gt;1,IFERROR(FIND("®",B648),0)&gt;1,IFERROR(FIND("™",B648),0)&gt;1),$E648,""),"")),"N/B")</f>
        <v/>
      </c>
      <c r="I648" s="28">
        <f t="shared" si="7"/>
        <v>0</v>
      </c>
    </row>
    <row r="649" spans="1:9" ht="15.75" customHeight="1" x14ac:dyDescent="0.25">
      <c r="A649" s="1">
        <v>500</v>
      </c>
      <c r="B649" s="1" t="s">
        <v>637</v>
      </c>
      <c r="C649" s="1" t="s">
        <v>342</v>
      </c>
      <c r="D649" s="2">
        <v>4.2000000000000003E-2</v>
      </c>
      <c r="E649" s="27"/>
      <c r="F649" s="28">
        <f t="shared" si="6"/>
        <v>0</v>
      </c>
      <c r="G649" s="1"/>
      <c r="H649" s="27" t="str">
        <f>IFERROR(IF(E649="","",IF(VLOOKUP($B649,Blad1!$A:$A,1,0)=B649,IF(OR(IFERROR(FIND("PBR",B649),0)&gt;1,IFERROR(FIND("®",B649),0)&gt;1,IFERROR(FIND("™",B649),0)&gt;1),$E649,""),"")),"N/B")</f>
        <v/>
      </c>
      <c r="I649" s="28">
        <f t="shared" si="7"/>
        <v>0</v>
      </c>
    </row>
    <row r="650" spans="1:9" ht="15.75" customHeight="1" x14ac:dyDescent="0.25">
      <c r="A650" s="1">
        <v>450</v>
      </c>
      <c r="B650" s="1" t="s">
        <v>638</v>
      </c>
      <c r="C650" s="1" t="s">
        <v>28</v>
      </c>
      <c r="D650" s="2">
        <v>1.3</v>
      </c>
      <c r="E650" s="27"/>
      <c r="F650" s="28">
        <f t="shared" si="6"/>
        <v>0</v>
      </c>
      <c r="G650" s="1"/>
      <c r="H650" s="27" t="str">
        <f>IFERROR(IF(E650="","",IF(VLOOKUP($B650,Blad1!$A:$A,1,0)=B650,IF(OR(IFERROR(FIND("PBR",B650),0)&gt;1,IFERROR(FIND("®",B650),0)&gt;1,IFERROR(FIND("™",B650),0)&gt;1),$E650,""),"")),"N/B")</f>
        <v/>
      </c>
      <c r="I650" s="28">
        <f t="shared" si="7"/>
        <v>0</v>
      </c>
    </row>
    <row r="651" spans="1:9" ht="15.75" customHeight="1" x14ac:dyDescent="0.25">
      <c r="A651" s="1">
        <v>1200</v>
      </c>
      <c r="B651" s="1" t="s">
        <v>639</v>
      </c>
      <c r="C651" s="1" t="s">
        <v>28</v>
      </c>
      <c r="D651" s="2">
        <v>0.75</v>
      </c>
      <c r="E651" s="27"/>
      <c r="F651" s="28">
        <f t="shared" si="6"/>
        <v>0</v>
      </c>
      <c r="G651" s="1"/>
      <c r="H651" s="27" t="str">
        <f>IFERROR(IF(E651="","",IF(VLOOKUP($B651,Blad1!$A:$A,1,0)=B651,IF(OR(IFERROR(FIND("PBR",B651),0)&gt;1,IFERROR(FIND("®",B651),0)&gt;1,IFERROR(FIND("™",B651),0)&gt;1),$E651,""),"")),"N/B")</f>
        <v/>
      </c>
      <c r="I651" s="28">
        <f t="shared" si="7"/>
        <v>0</v>
      </c>
    </row>
    <row r="652" spans="1:9" ht="15.75" customHeight="1" x14ac:dyDescent="0.25">
      <c r="A652" s="1">
        <v>250</v>
      </c>
      <c r="B652" s="1" t="s">
        <v>640</v>
      </c>
      <c r="C652" s="1" t="s">
        <v>56</v>
      </c>
      <c r="D652" s="2">
        <v>1.5</v>
      </c>
      <c r="E652" s="27"/>
      <c r="F652" s="28">
        <f t="shared" si="6"/>
        <v>0</v>
      </c>
      <c r="G652" s="1"/>
      <c r="H652" s="27" t="str">
        <f>IFERROR(IF(E652="","",IF(VLOOKUP($B652,Blad1!$A:$A,1,0)=B652,IF(OR(IFERROR(FIND("PBR",B652),0)&gt;1,IFERROR(FIND("®",B652),0)&gt;1,IFERROR(FIND("™",B652),0)&gt;1),$E652,""),"")),"N/B")</f>
        <v/>
      </c>
      <c r="I652" s="28">
        <f t="shared" si="7"/>
        <v>0</v>
      </c>
    </row>
    <row r="653" spans="1:9" ht="15.75" customHeight="1" x14ac:dyDescent="0.25">
      <c r="A653" s="1">
        <v>250</v>
      </c>
      <c r="B653" s="1" t="s">
        <v>641</v>
      </c>
      <c r="C653" s="1" t="s">
        <v>56</v>
      </c>
      <c r="D653" s="2">
        <v>1.25</v>
      </c>
      <c r="E653" s="27"/>
      <c r="F653" s="28">
        <f t="shared" si="6"/>
        <v>0</v>
      </c>
      <c r="G653" s="1"/>
      <c r="H653" s="27" t="str">
        <f>IFERROR(IF(E653="","",IF(VLOOKUP($B653,Blad1!$A:$A,1,0)=B653,IF(OR(IFERROR(FIND("PBR",B653),0)&gt;1,IFERROR(FIND("®",B653),0)&gt;1,IFERROR(FIND("™",B653),0)&gt;1),$E653,""),"")),"N/B")</f>
        <v/>
      </c>
      <c r="I653" s="28">
        <f t="shared" si="7"/>
        <v>0</v>
      </c>
    </row>
    <row r="654" spans="1:9" ht="15.75" customHeight="1" x14ac:dyDescent="0.25">
      <c r="A654" s="1">
        <v>165</v>
      </c>
      <c r="B654" s="1" t="s">
        <v>642</v>
      </c>
      <c r="C654" s="1" t="s">
        <v>56</v>
      </c>
      <c r="D654" s="2">
        <v>1.5</v>
      </c>
      <c r="E654" s="27"/>
      <c r="F654" s="28">
        <f t="shared" si="6"/>
        <v>0</v>
      </c>
      <c r="G654" s="1"/>
      <c r="H654" s="27" t="str">
        <f>IFERROR(IF(E654="","",IF(VLOOKUP($B654,Blad1!$A:$A,1,0)=B654,IF(OR(IFERROR(FIND("PBR",B654),0)&gt;1,IFERROR(FIND("®",B654),0)&gt;1,IFERROR(FIND("™",B654),0)&gt;1),$E654,""),"")),"N/B")</f>
        <v/>
      </c>
      <c r="I654" s="28">
        <f t="shared" si="7"/>
        <v>0</v>
      </c>
    </row>
    <row r="655" spans="1:9" ht="15.75" customHeight="1" x14ac:dyDescent="0.25">
      <c r="A655" s="1">
        <v>345</v>
      </c>
      <c r="B655" s="1" t="s">
        <v>643</v>
      </c>
      <c r="C655" s="1" t="s">
        <v>56</v>
      </c>
      <c r="D655" s="2">
        <v>1.5</v>
      </c>
      <c r="E655" s="27"/>
      <c r="F655" s="28">
        <f t="shared" si="6"/>
        <v>0</v>
      </c>
      <c r="G655" s="1"/>
      <c r="H655" s="27" t="str">
        <f>IFERROR(IF(E655="","",IF(VLOOKUP($B655,Blad1!$A:$A,1,0)=B655,IF(OR(IFERROR(FIND("PBR",B655),0)&gt;1,IFERROR(FIND("®",B655),0)&gt;1,IFERROR(FIND("™",B655),0)&gt;1),$E655,""),"")),"N/B")</f>
        <v/>
      </c>
      <c r="I655" s="28">
        <f t="shared" si="7"/>
        <v>0</v>
      </c>
    </row>
    <row r="656" spans="1:9" ht="15.75" customHeight="1" x14ac:dyDescent="0.25">
      <c r="A656" s="1">
        <v>165</v>
      </c>
      <c r="B656" s="1" t="s">
        <v>644</v>
      </c>
      <c r="C656" s="1" t="s">
        <v>56</v>
      </c>
      <c r="D656" s="2">
        <v>1.5</v>
      </c>
      <c r="E656" s="27"/>
      <c r="F656" s="28">
        <f t="shared" si="6"/>
        <v>0</v>
      </c>
      <c r="G656" s="1"/>
      <c r="H656" s="27" t="str">
        <f>IFERROR(IF(E656="","",IF(VLOOKUP($B656,Blad1!$A:$A,1,0)=B656,IF(OR(IFERROR(FIND("PBR",B656),0)&gt;1,IFERROR(FIND("®",B656),0)&gt;1,IFERROR(FIND("™",B656),0)&gt;1),$E656,""),"")),"N/B")</f>
        <v/>
      </c>
      <c r="I656" s="28">
        <f t="shared" si="7"/>
        <v>0</v>
      </c>
    </row>
    <row r="657" spans="1:9" ht="15.75" customHeight="1" x14ac:dyDescent="0.25">
      <c r="A657" s="1">
        <v>480</v>
      </c>
      <c r="B657" s="1" t="s">
        <v>645</v>
      </c>
      <c r="C657" s="1" t="s">
        <v>56</v>
      </c>
      <c r="D657" s="2">
        <v>1.5</v>
      </c>
      <c r="E657" s="27"/>
      <c r="F657" s="28">
        <f t="shared" si="6"/>
        <v>0</v>
      </c>
      <c r="G657" s="1"/>
      <c r="H657" s="27" t="str">
        <f>IFERROR(IF(E657="","",IF(VLOOKUP($B657,Blad1!$A:$A,1,0)=B657,IF(OR(IFERROR(FIND("PBR",B657),0)&gt;1,IFERROR(FIND("®",B657),0)&gt;1,IFERROR(FIND("™",B657),0)&gt;1),$E657,""),"")),"N/B")</f>
        <v/>
      </c>
      <c r="I657" s="28">
        <f t="shared" si="7"/>
        <v>0</v>
      </c>
    </row>
    <row r="658" spans="1:9" ht="15.75" customHeight="1" x14ac:dyDescent="0.25">
      <c r="A658" s="1">
        <v>380</v>
      </c>
      <c r="B658" s="1" t="s">
        <v>646</v>
      </c>
      <c r="C658" s="1" t="s">
        <v>56</v>
      </c>
      <c r="D658" s="2">
        <v>1.25</v>
      </c>
      <c r="E658" s="27"/>
      <c r="F658" s="28">
        <f t="shared" si="6"/>
        <v>0</v>
      </c>
      <c r="G658" s="1"/>
      <c r="H658" s="27" t="str">
        <f>IFERROR(IF(E658="","",IF(VLOOKUP($B658,Blad1!$A:$A,1,0)=B658,IF(OR(IFERROR(FIND("PBR",B658),0)&gt;1,IFERROR(FIND("®",B658),0)&gt;1,IFERROR(FIND("™",B658),0)&gt;1),$E658,""),"")),"N/B")</f>
        <v/>
      </c>
      <c r="I658" s="28">
        <f t="shared" si="7"/>
        <v>0</v>
      </c>
    </row>
    <row r="659" spans="1:9" ht="15.75" customHeight="1" x14ac:dyDescent="0.25">
      <c r="A659" s="1">
        <v>75</v>
      </c>
      <c r="B659" s="1" t="s">
        <v>647</v>
      </c>
      <c r="C659" s="1" t="s">
        <v>56</v>
      </c>
      <c r="D659" s="2">
        <v>0.85</v>
      </c>
      <c r="E659" s="27"/>
      <c r="F659" s="28">
        <f t="shared" si="6"/>
        <v>0</v>
      </c>
      <c r="G659" s="1"/>
      <c r="H659" s="27" t="str">
        <f>IFERROR(IF(E659="","",IF(VLOOKUP($B659,Blad1!$A:$A,1,0)=B659,IF(OR(IFERROR(FIND("PBR",B659),0)&gt;1,IFERROR(FIND("®",B659),0)&gt;1,IFERROR(FIND("™",B659),0)&gt;1),$E659,""),"")),"N/B")</f>
        <v/>
      </c>
      <c r="I659" s="28">
        <f t="shared" si="7"/>
        <v>0</v>
      </c>
    </row>
    <row r="660" spans="1:9" ht="15.75" customHeight="1" x14ac:dyDescent="0.25">
      <c r="A660" s="1">
        <v>165</v>
      </c>
      <c r="B660" s="1" t="s">
        <v>648</v>
      </c>
      <c r="C660" s="1" t="s">
        <v>56</v>
      </c>
      <c r="D660" s="2">
        <v>1.25</v>
      </c>
      <c r="E660" s="27"/>
      <c r="F660" s="28">
        <f t="shared" si="6"/>
        <v>0</v>
      </c>
      <c r="G660" s="1"/>
      <c r="H660" s="27" t="str">
        <f>IFERROR(IF(E660="","",IF(VLOOKUP($B660,Blad1!$A:$A,1,0)=B660,IF(OR(IFERROR(FIND("PBR",B660),0)&gt;1,IFERROR(FIND("®",B660),0)&gt;1,IFERROR(FIND("™",B660),0)&gt;1),$E660,""),"")),"N/B")</f>
        <v/>
      </c>
      <c r="I660" s="28">
        <f t="shared" si="7"/>
        <v>0</v>
      </c>
    </row>
    <row r="661" spans="1:9" ht="15.75" customHeight="1" x14ac:dyDescent="0.25">
      <c r="A661" s="1">
        <v>100</v>
      </c>
      <c r="B661" s="1" t="s">
        <v>649</v>
      </c>
      <c r="C661" s="1" t="s">
        <v>56</v>
      </c>
      <c r="D661" s="2">
        <v>0.85</v>
      </c>
      <c r="E661" s="27"/>
      <c r="F661" s="28">
        <f t="shared" si="6"/>
        <v>0</v>
      </c>
      <c r="G661" s="1"/>
      <c r="H661" s="27" t="str">
        <f>IFERROR(IF(E661="","",IF(VLOOKUP($B661,Blad1!$A:$A,1,0)=B661,IF(OR(IFERROR(FIND("PBR",B661),0)&gt;1,IFERROR(FIND("®",B661),0)&gt;1,IFERROR(FIND("™",B661),0)&gt;1),$E661,""),"")),"N/B")</f>
        <v/>
      </c>
      <c r="I661" s="28">
        <f t="shared" si="7"/>
        <v>0</v>
      </c>
    </row>
    <row r="662" spans="1:9" ht="15.75" customHeight="1" x14ac:dyDescent="0.25">
      <c r="A662" s="1">
        <v>500</v>
      </c>
      <c r="B662" s="1" t="s">
        <v>649</v>
      </c>
      <c r="C662" s="1" t="s">
        <v>28</v>
      </c>
      <c r="D662" s="2">
        <v>0.8</v>
      </c>
      <c r="E662" s="27"/>
      <c r="F662" s="28">
        <f t="shared" si="6"/>
        <v>0</v>
      </c>
      <c r="G662" s="1"/>
      <c r="H662" s="27" t="str">
        <f>IFERROR(IF(E662="","",IF(VLOOKUP($B662,Blad1!$A:$A,1,0)=B662,IF(OR(IFERROR(FIND("PBR",B662),0)&gt;1,IFERROR(FIND("®",B662),0)&gt;1,IFERROR(FIND("™",B662),0)&gt;1),$E662,""),"")),"N/B")</f>
        <v/>
      </c>
      <c r="I662" s="28">
        <f t="shared" si="7"/>
        <v>0</v>
      </c>
    </row>
    <row r="663" spans="1:9" ht="15.75" customHeight="1" x14ac:dyDescent="0.25">
      <c r="A663" s="1">
        <v>200</v>
      </c>
      <c r="B663" s="1" t="s">
        <v>650</v>
      </c>
      <c r="C663" s="1" t="s">
        <v>342</v>
      </c>
      <c r="D663" s="2">
        <v>0.7</v>
      </c>
      <c r="E663" s="27"/>
      <c r="F663" s="28">
        <f t="shared" si="6"/>
        <v>0</v>
      </c>
      <c r="G663" s="1"/>
      <c r="H663" s="27" t="str">
        <f>IFERROR(IF(E663="","",IF(VLOOKUP($B663,Blad1!$A:$A,1,0)=B663,IF(OR(IFERROR(FIND("PBR",B663),0)&gt;1,IFERROR(FIND("®",B663),0)&gt;1,IFERROR(FIND("™",B663),0)&gt;1),$E663,""),"")),"N/B")</f>
        <v/>
      </c>
      <c r="I663" s="28">
        <f t="shared" si="7"/>
        <v>0</v>
      </c>
    </row>
    <row r="664" spans="1:9" ht="15.75" customHeight="1" x14ac:dyDescent="0.25">
      <c r="A664" s="1">
        <v>550</v>
      </c>
      <c r="B664" s="1" t="s">
        <v>651</v>
      </c>
      <c r="C664" s="1" t="s">
        <v>28</v>
      </c>
      <c r="D664" s="2">
        <v>1.75</v>
      </c>
      <c r="E664" s="27"/>
      <c r="F664" s="28">
        <f t="shared" si="6"/>
        <v>0</v>
      </c>
      <c r="G664" s="1"/>
      <c r="H664" s="27" t="str">
        <f>IFERROR(IF(E664="","",IF(VLOOKUP($B664,Blad1!$A:$A,1,0)=B664,IF(OR(IFERROR(FIND("PBR",B664),0)&gt;1,IFERROR(FIND("®",B664),0)&gt;1,IFERROR(FIND("™",B664),0)&gt;1),$E664,""),"")),"N/B")</f>
        <v/>
      </c>
      <c r="I664" s="28">
        <f t="shared" si="7"/>
        <v>0</v>
      </c>
    </row>
    <row r="665" spans="1:9" ht="15.75" customHeight="1" x14ac:dyDescent="0.25">
      <c r="A665" s="1">
        <v>65</v>
      </c>
      <c r="B665" s="1" t="s">
        <v>652</v>
      </c>
      <c r="C665" s="1" t="s">
        <v>56</v>
      </c>
      <c r="D665" s="2">
        <v>1.25</v>
      </c>
      <c r="E665" s="27"/>
      <c r="F665" s="28">
        <f t="shared" si="6"/>
        <v>0</v>
      </c>
      <c r="G665" s="1"/>
      <c r="H665" s="27" t="str">
        <f>IFERROR(IF(E665="","",IF(VLOOKUP($B665,Blad1!$A:$A,1,0)=B665,IF(OR(IFERROR(FIND("PBR",B665),0)&gt;1,IFERROR(FIND("®",B665),0)&gt;1,IFERROR(FIND("™",B665),0)&gt;1),$E665,""),"")),"N/B")</f>
        <v/>
      </c>
      <c r="I665" s="28">
        <f t="shared" si="7"/>
        <v>0</v>
      </c>
    </row>
    <row r="666" spans="1:9" ht="15.75" customHeight="1" x14ac:dyDescent="0.25">
      <c r="A666" s="1">
        <v>62</v>
      </c>
      <c r="B666" s="1" t="s">
        <v>653</v>
      </c>
      <c r="C666" s="1" t="s">
        <v>28</v>
      </c>
      <c r="D666" s="2">
        <v>0.9</v>
      </c>
      <c r="E666" s="27"/>
      <c r="F666" s="28">
        <f t="shared" si="6"/>
        <v>0</v>
      </c>
      <c r="G666" s="1"/>
      <c r="H666" s="27" t="str">
        <f>IFERROR(IF(E666="","",IF(VLOOKUP($B666,Blad1!$A:$A,1,0)=B666,IF(OR(IFERROR(FIND("PBR",B666),0)&gt;1,IFERROR(FIND("®",B666),0)&gt;1,IFERROR(FIND("™",B666),0)&gt;1),$E666,""),"")),"N/B")</f>
        <v/>
      </c>
      <c r="I666" s="28">
        <f t="shared" si="7"/>
        <v>0</v>
      </c>
    </row>
    <row r="667" spans="1:9" ht="15.75" customHeight="1" x14ac:dyDescent="0.25">
      <c r="A667" s="1">
        <v>600</v>
      </c>
      <c r="B667" s="1" t="s">
        <v>654</v>
      </c>
      <c r="C667" s="1" t="s">
        <v>56</v>
      </c>
      <c r="D667" s="2">
        <v>0.95</v>
      </c>
      <c r="E667" s="27"/>
      <c r="F667" s="28">
        <f t="shared" si="6"/>
        <v>0</v>
      </c>
      <c r="G667" s="1"/>
      <c r="H667" s="27" t="str">
        <f>IFERROR(IF(E667="","",IF(VLOOKUP($B667,Blad1!$A:$A,1,0)=B667,IF(OR(IFERROR(FIND("PBR",B667),0)&gt;1,IFERROR(FIND("®",B667),0)&gt;1,IFERROR(FIND("™",B667),0)&gt;1),$E667,""),"")),"N/B")</f>
        <v/>
      </c>
      <c r="I667" s="28">
        <f t="shared" si="7"/>
        <v>0</v>
      </c>
    </row>
    <row r="668" spans="1:9" ht="15.75" customHeight="1" x14ac:dyDescent="0.25">
      <c r="A668" s="1">
        <v>825</v>
      </c>
      <c r="B668" s="1" t="s">
        <v>654</v>
      </c>
      <c r="C668" s="1" t="s">
        <v>28</v>
      </c>
      <c r="D668" s="2">
        <v>0.9</v>
      </c>
      <c r="E668" s="27"/>
      <c r="F668" s="28">
        <f t="shared" si="6"/>
        <v>0</v>
      </c>
      <c r="G668" s="1"/>
      <c r="H668" s="27" t="str">
        <f>IFERROR(IF(E668="","",IF(VLOOKUP($B668,Blad1!$A:$A,1,0)=B668,IF(OR(IFERROR(FIND("PBR",B668),0)&gt;1,IFERROR(FIND("®",B668),0)&gt;1,IFERROR(FIND("™",B668),0)&gt;1),$E668,""),"")),"N/B")</f>
        <v/>
      </c>
      <c r="I668" s="28">
        <f t="shared" si="7"/>
        <v>0</v>
      </c>
    </row>
    <row r="669" spans="1:9" ht="15.75" customHeight="1" x14ac:dyDescent="0.25">
      <c r="A669" s="1">
        <v>384</v>
      </c>
      <c r="B669" s="1" t="s">
        <v>655</v>
      </c>
      <c r="C669" s="1" t="s">
        <v>56</v>
      </c>
      <c r="D669" s="2">
        <v>0.95</v>
      </c>
      <c r="E669" s="27"/>
      <c r="F669" s="28">
        <f t="shared" si="6"/>
        <v>0</v>
      </c>
      <c r="G669" s="1"/>
      <c r="H669" s="27" t="str">
        <f>IFERROR(IF(E669="","",IF(VLOOKUP($B669,Blad1!$A:$A,1,0)=B669,IF(OR(IFERROR(FIND("PBR",B669),0)&gt;1,IFERROR(FIND("®",B669),0)&gt;1,IFERROR(FIND("™",B669),0)&gt;1),$E669,""),"")),"N/B")</f>
        <v/>
      </c>
      <c r="I669" s="28">
        <f t="shared" si="7"/>
        <v>0</v>
      </c>
    </row>
    <row r="670" spans="1:9" ht="15.75" customHeight="1" x14ac:dyDescent="0.25">
      <c r="A670" s="1">
        <v>104</v>
      </c>
      <c r="B670" s="1" t="s">
        <v>656</v>
      </c>
      <c r="C670" s="1" t="s">
        <v>28</v>
      </c>
      <c r="D670" s="2">
        <v>0.9</v>
      </c>
      <c r="E670" s="27"/>
      <c r="F670" s="28">
        <f t="shared" si="6"/>
        <v>0</v>
      </c>
      <c r="G670" s="1"/>
      <c r="H670" s="27" t="str">
        <f>IFERROR(IF(E670="","",IF(VLOOKUP($B670,Blad1!$A:$A,1,0)=B670,IF(OR(IFERROR(FIND("PBR",B670),0)&gt;1,IFERROR(FIND("®",B670),0)&gt;1,IFERROR(FIND("™",B670),0)&gt;1),$E670,""),"")),"N/B")</f>
        <v/>
      </c>
      <c r="I670" s="28">
        <f t="shared" si="7"/>
        <v>0</v>
      </c>
    </row>
    <row r="671" spans="1:9" ht="15.75" customHeight="1" x14ac:dyDescent="0.25">
      <c r="A671" s="1">
        <v>410</v>
      </c>
      <c r="B671" s="1" t="s">
        <v>657</v>
      </c>
      <c r="C671" s="1" t="s">
        <v>56</v>
      </c>
      <c r="D671" s="2">
        <v>0.95</v>
      </c>
      <c r="E671" s="27"/>
      <c r="F671" s="28">
        <f t="shared" si="6"/>
        <v>0</v>
      </c>
      <c r="G671" s="1"/>
      <c r="H671" s="27" t="str">
        <f>IFERROR(IF(E671="","",IF(VLOOKUP($B671,Blad1!$A:$A,1,0)=B671,IF(OR(IFERROR(FIND("PBR",B671),0)&gt;1,IFERROR(FIND("®",B671),0)&gt;1,IFERROR(FIND("™",B671),0)&gt;1),$E671,""),"")),"N/B")</f>
        <v/>
      </c>
      <c r="I671" s="28">
        <f t="shared" si="7"/>
        <v>0</v>
      </c>
    </row>
    <row r="672" spans="1:9" ht="15.75" customHeight="1" x14ac:dyDescent="0.25">
      <c r="A672" s="1">
        <v>375</v>
      </c>
      <c r="B672" s="1" t="s">
        <v>658</v>
      </c>
      <c r="C672" s="1" t="s">
        <v>56</v>
      </c>
      <c r="D672" s="2">
        <v>0.95</v>
      </c>
      <c r="E672" s="27"/>
      <c r="F672" s="28">
        <f t="shared" si="6"/>
        <v>0</v>
      </c>
      <c r="G672" s="1"/>
      <c r="H672" s="27" t="str">
        <f>IFERROR(IF(E672="","",IF(VLOOKUP($B672,Blad1!$A:$A,1,0)=B672,IF(OR(IFERROR(FIND("PBR",B672),0)&gt;1,IFERROR(FIND("®",B672),0)&gt;1,IFERROR(FIND("™",B672),0)&gt;1),$E672,""),"")),"N/B")</f>
        <v/>
      </c>
      <c r="I672" s="28">
        <f t="shared" si="7"/>
        <v>0</v>
      </c>
    </row>
    <row r="673" spans="1:9" ht="15.75" customHeight="1" x14ac:dyDescent="0.25">
      <c r="A673" s="1">
        <v>340</v>
      </c>
      <c r="B673" s="1" t="s">
        <v>659</v>
      </c>
      <c r="C673" s="1" t="s">
        <v>56</v>
      </c>
      <c r="D673" s="2">
        <v>1.75</v>
      </c>
      <c r="E673" s="27"/>
      <c r="F673" s="28">
        <f t="shared" si="6"/>
        <v>0</v>
      </c>
      <c r="G673" s="1"/>
      <c r="H673" s="27" t="str">
        <f>IFERROR(IF(E673="","",IF(VLOOKUP($B673,Blad1!$A:$A,1,0)=B673,IF(OR(IFERROR(FIND("PBR",B673),0)&gt;1,IFERROR(FIND("®",B673),0)&gt;1,IFERROR(FIND("™",B673),0)&gt;1),$E673,""),"")),"N/B")</f>
        <v/>
      </c>
      <c r="I673" s="28">
        <f t="shared" si="7"/>
        <v>0</v>
      </c>
    </row>
    <row r="674" spans="1:9" ht="15.75" customHeight="1" x14ac:dyDescent="0.25">
      <c r="A674" s="1">
        <v>100</v>
      </c>
      <c r="B674" s="1" t="s">
        <v>660</v>
      </c>
      <c r="C674" s="1" t="s">
        <v>342</v>
      </c>
      <c r="D674" s="2">
        <v>0.28000000000000003</v>
      </c>
      <c r="E674" s="27"/>
      <c r="F674" s="28">
        <f t="shared" si="6"/>
        <v>0</v>
      </c>
      <c r="G674" s="1"/>
      <c r="H674" s="27" t="str">
        <f>IFERROR(IF(E674="","",IF(VLOOKUP($B674,Blad1!$A:$A,1,0)=B674,IF(OR(IFERROR(FIND("PBR",B674),0)&gt;1,IFERROR(FIND("®",B674),0)&gt;1,IFERROR(FIND("™",B674),0)&gt;1),$E674,""),"")),"N/B")</f>
        <v/>
      </c>
      <c r="I674" s="28">
        <f t="shared" si="7"/>
        <v>0</v>
      </c>
    </row>
    <row r="675" spans="1:9" ht="15.75" customHeight="1" x14ac:dyDescent="0.25">
      <c r="A675" s="1">
        <v>100</v>
      </c>
      <c r="B675" s="1" t="s">
        <v>661</v>
      </c>
      <c r="C675" s="1" t="s">
        <v>342</v>
      </c>
      <c r="D675" s="2">
        <v>0.28000000000000003</v>
      </c>
      <c r="E675" s="27"/>
      <c r="F675" s="28">
        <f t="shared" si="6"/>
        <v>0</v>
      </c>
      <c r="G675" s="1"/>
      <c r="H675" s="27" t="str">
        <f>IFERROR(IF(E675="","",IF(VLOOKUP($B675,Blad1!$A:$A,1,0)=B675,IF(OR(IFERROR(FIND("PBR",B675),0)&gt;1,IFERROR(FIND("®",B675),0)&gt;1,IFERROR(FIND("™",B675),0)&gt;1),$E675,""),"")),"N/B")</f>
        <v/>
      </c>
      <c r="I675" s="28">
        <f t="shared" si="7"/>
        <v>0</v>
      </c>
    </row>
    <row r="676" spans="1:9" ht="15.75" customHeight="1" x14ac:dyDescent="0.25">
      <c r="A676" s="1">
        <v>100</v>
      </c>
      <c r="B676" s="1" t="s">
        <v>662</v>
      </c>
      <c r="C676" s="1" t="s">
        <v>342</v>
      </c>
      <c r="D676" s="2">
        <v>0.39200000000000002</v>
      </c>
      <c r="E676" s="27"/>
      <c r="F676" s="28">
        <f t="shared" si="6"/>
        <v>0</v>
      </c>
      <c r="G676" s="1"/>
      <c r="H676" s="27" t="str">
        <f>IFERROR(IF(E676="","",IF(VLOOKUP($B676,Blad1!$A:$A,1,0)=B676,IF(OR(IFERROR(FIND("PBR",B676),0)&gt;1,IFERROR(FIND("®",B676),0)&gt;1,IFERROR(FIND("™",B676),0)&gt;1),$E676,""),"")),"N/B")</f>
        <v/>
      </c>
      <c r="I676" s="28">
        <f t="shared" si="7"/>
        <v>0</v>
      </c>
    </row>
    <row r="677" spans="1:9" ht="15.75" customHeight="1" x14ac:dyDescent="0.25">
      <c r="A677" s="1">
        <v>100</v>
      </c>
      <c r="B677" s="1" t="s">
        <v>663</v>
      </c>
      <c r="C677" s="1" t="s">
        <v>342</v>
      </c>
      <c r="D677" s="2">
        <v>0.28000000000000003</v>
      </c>
      <c r="E677" s="27"/>
      <c r="F677" s="28">
        <f t="shared" si="6"/>
        <v>0</v>
      </c>
      <c r="G677" s="1"/>
      <c r="H677" s="27" t="str">
        <f>IFERROR(IF(E677="","",IF(VLOOKUP($B677,Blad1!$A:$A,1,0)=B677,IF(OR(IFERROR(FIND("PBR",B677),0)&gt;1,IFERROR(FIND("®",B677),0)&gt;1,IFERROR(FIND("™",B677),0)&gt;1),$E677,""),"")),"N/B")</f>
        <v/>
      </c>
      <c r="I677" s="28">
        <f t="shared" si="7"/>
        <v>0</v>
      </c>
    </row>
    <row r="678" spans="1:9" ht="15.75" customHeight="1" x14ac:dyDescent="0.25">
      <c r="A678" s="1">
        <v>267</v>
      </c>
      <c r="B678" s="1" t="s">
        <v>664</v>
      </c>
      <c r="C678" s="1" t="s">
        <v>334</v>
      </c>
      <c r="D678" s="2">
        <v>2</v>
      </c>
      <c r="E678" s="27"/>
      <c r="F678" s="28">
        <f t="shared" si="6"/>
        <v>0</v>
      </c>
      <c r="G678" s="1"/>
      <c r="H678" s="27" t="str">
        <f>IFERROR(IF(E678="","",IF(VLOOKUP($B678,Blad1!$A:$A,1,0)=B678,IF(OR(IFERROR(FIND("PBR",B678),0)&gt;1,IFERROR(FIND("®",B678),0)&gt;1,IFERROR(FIND("™",B678),0)&gt;1),$E678,""),"")),"N/B")</f>
        <v/>
      </c>
      <c r="I678" s="28">
        <f t="shared" si="7"/>
        <v>0</v>
      </c>
    </row>
    <row r="679" spans="1:9" ht="15.75" customHeight="1" x14ac:dyDescent="0.25">
      <c r="A679" s="1">
        <v>310</v>
      </c>
      <c r="B679" s="1" t="s">
        <v>665</v>
      </c>
      <c r="C679" s="1" t="s">
        <v>334</v>
      </c>
      <c r="D679" s="2">
        <v>2</v>
      </c>
      <c r="E679" s="27"/>
      <c r="F679" s="28">
        <f t="shared" si="6"/>
        <v>0</v>
      </c>
      <c r="G679" s="1"/>
      <c r="H679" s="27" t="str">
        <f>IFERROR(IF(E679="","",IF(VLOOKUP($B679,Blad1!$A:$A,1,0)=B679,IF(OR(IFERROR(FIND("PBR",B679),0)&gt;1,IFERROR(FIND("®",B679),0)&gt;1,IFERROR(FIND("™",B679),0)&gt;1),$E679,""),"")),"N/B")</f>
        <v/>
      </c>
      <c r="I679" s="28">
        <f t="shared" si="7"/>
        <v>0</v>
      </c>
    </row>
    <row r="680" spans="1:9" ht="15.75" customHeight="1" x14ac:dyDescent="0.25">
      <c r="A680" s="1">
        <v>350</v>
      </c>
      <c r="B680" s="1" t="s">
        <v>666</v>
      </c>
      <c r="C680" s="1" t="s">
        <v>334</v>
      </c>
      <c r="D680" s="2">
        <v>2</v>
      </c>
      <c r="E680" s="27"/>
      <c r="F680" s="28">
        <f t="shared" si="6"/>
        <v>0</v>
      </c>
      <c r="G680" s="1"/>
      <c r="H680" s="27" t="str">
        <f>IFERROR(IF(E680="","",IF(VLOOKUP($B680,Blad1!$A:$A,1,0)=B680,IF(OR(IFERROR(FIND("PBR",B680),0)&gt;1,IFERROR(FIND("®",B680),0)&gt;1,IFERROR(FIND("™",B680),0)&gt;1),$E680,""),"")),"N/B")</f>
        <v/>
      </c>
      <c r="I680" s="28">
        <f t="shared" si="7"/>
        <v>0</v>
      </c>
    </row>
    <row r="681" spans="1:9" ht="15.75" customHeight="1" x14ac:dyDescent="0.25">
      <c r="A681" s="1">
        <v>32</v>
      </c>
      <c r="B681" s="1" t="s">
        <v>667</v>
      </c>
      <c r="C681" s="1" t="s">
        <v>56</v>
      </c>
      <c r="D681" s="2">
        <v>1.25</v>
      </c>
      <c r="E681" s="27"/>
      <c r="F681" s="28">
        <f t="shared" si="6"/>
        <v>0</v>
      </c>
      <c r="G681" s="1"/>
      <c r="H681" s="27" t="str">
        <f>IFERROR(IF(E681="","",IF(VLOOKUP($B681,Blad1!$A:$A,1,0)=B681,IF(OR(IFERROR(FIND("PBR",B681),0)&gt;1,IFERROR(FIND("®",B681),0)&gt;1,IFERROR(FIND("™",B681),0)&gt;1),$E681,""),"")),"N/B")</f>
        <v/>
      </c>
      <c r="I681" s="28">
        <f t="shared" si="7"/>
        <v>0</v>
      </c>
    </row>
    <row r="682" spans="1:9" ht="15.75" customHeight="1" x14ac:dyDescent="0.25">
      <c r="A682" s="1">
        <v>100</v>
      </c>
      <c r="B682" s="1" t="s">
        <v>668</v>
      </c>
      <c r="C682" s="1" t="s">
        <v>342</v>
      </c>
      <c r="D682" s="2">
        <v>0.77</v>
      </c>
      <c r="E682" s="27"/>
      <c r="F682" s="28">
        <f t="shared" si="6"/>
        <v>0</v>
      </c>
      <c r="G682" s="1"/>
      <c r="H682" s="27" t="str">
        <f>IFERROR(IF(E682="","",IF(VLOOKUP($B682,Blad1!$A:$A,1,0)=B682,IF(OR(IFERROR(FIND("PBR",B682),0)&gt;1,IFERROR(FIND("®",B682),0)&gt;1,IFERROR(FIND("™",B682),0)&gt;1),$E682,""),"")),"N/B")</f>
        <v/>
      </c>
      <c r="I682" s="28">
        <f t="shared" si="7"/>
        <v>0</v>
      </c>
    </row>
    <row r="683" spans="1:9" ht="15.75" customHeight="1" x14ac:dyDescent="0.25">
      <c r="A683" s="1">
        <v>165</v>
      </c>
      <c r="B683" s="1" t="s">
        <v>669</v>
      </c>
      <c r="C683" s="1" t="s">
        <v>56</v>
      </c>
      <c r="D683" s="2">
        <v>1.5</v>
      </c>
      <c r="E683" s="27"/>
      <c r="F683" s="28">
        <f t="shared" si="6"/>
        <v>0</v>
      </c>
      <c r="G683" s="1"/>
      <c r="H683" s="27" t="str">
        <f>IFERROR(IF(E683="","",IF(VLOOKUP($B683,Blad1!$A:$A,1,0)=B683,IF(OR(IFERROR(FIND("PBR",B683),0)&gt;1,IFERROR(FIND("®",B683),0)&gt;1,IFERROR(FIND("™",B683),0)&gt;1),$E683,""),"")),"N/B")</f>
        <v/>
      </c>
      <c r="I683" s="28">
        <f t="shared" si="7"/>
        <v>0</v>
      </c>
    </row>
    <row r="684" spans="1:9" ht="15.75" customHeight="1" x14ac:dyDescent="0.25">
      <c r="A684" s="1">
        <v>50</v>
      </c>
      <c r="B684" s="1" t="s">
        <v>670</v>
      </c>
      <c r="C684" s="1" t="s">
        <v>492</v>
      </c>
      <c r="D684" s="2">
        <v>0.9</v>
      </c>
      <c r="E684" s="27"/>
      <c r="F684" s="28">
        <f t="shared" si="6"/>
        <v>0</v>
      </c>
      <c r="G684" s="1"/>
      <c r="H684" s="27" t="str">
        <f>IFERROR(IF(E684="","",IF(VLOOKUP($B684,Blad1!$A:$A,1,0)=B684,IF(OR(IFERROR(FIND("PBR",B684),0)&gt;1,IFERROR(FIND("®",B684),0)&gt;1,IFERROR(FIND("™",B684),0)&gt;1),$E684,""),"")),"N/B")</f>
        <v/>
      </c>
      <c r="I684" s="28">
        <f t="shared" si="7"/>
        <v>0</v>
      </c>
    </row>
    <row r="685" spans="1:9" ht="15.75" customHeight="1" x14ac:dyDescent="0.25">
      <c r="A685" s="1">
        <v>200</v>
      </c>
      <c r="B685" s="1" t="s">
        <v>671</v>
      </c>
      <c r="C685" s="1" t="s">
        <v>342</v>
      </c>
      <c r="D685" s="2">
        <v>0.98</v>
      </c>
      <c r="E685" s="27"/>
      <c r="F685" s="28">
        <f t="shared" si="6"/>
        <v>0</v>
      </c>
      <c r="G685" s="1"/>
      <c r="H685" s="27" t="str">
        <f>IFERROR(IF(E685="","",IF(VLOOKUP($B685,Blad1!$A:$A,1,0)=B685,IF(OR(IFERROR(FIND("PBR",B685),0)&gt;1,IFERROR(FIND("®",B685),0)&gt;1,IFERROR(FIND("™",B685),0)&gt;1),$E685,""),"")),"N/B")</f>
        <v/>
      </c>
      <c r="I685" s="28">
        <f t="shared" si="7"/>
        <v>0</v>
      </c>
    </row>
    <row r="686" spans="1:9" ht="15.75" customHeight="1" x14ac:dyDescent="0.25">
      <c r="A686" s="1">
        <v>76</v>
      </c>
      <c r="B686" s="1" t="s">
        <v>672</v>
      </c>
      <c r="C686" s="1" t="s">
        <v>28</v>
      </c>
      <c r="D686" s="2">
        <v>0.55000000000000004</v>
      </c>
      <c r="E686" s="27"/>
      <c r="F686" s="28">
        <f t="shared" si="6"/>
        <v>0</v>
      </c>
      <c r="G686" s="1"/>
      <c r="H686" s="27" t="str">
        <f>IFERROR(IF(E686="","",IF(VLOOKUP($B686,Blad1!$A:$A,1,0)=B686,IF(OR(IFERROR(FIND("PBR",B686),0)&gt;1,IFERROR(FIND("®",B686),0)&gt;1,IFERROR(FIND("™",B686),0)&gt;1),$E686,""),"")),"N/B")</f>
        <v/>
      </c>
      <c r="I686" s="28">
        <f t="shared" si="7"/>
        <v>0</v>
      </c>
    </row>
    <row r="687" spans="1:9" ht="15.75" customHeight="1" x14ac:dyDescent="0.25">
      <c r="A687" s="1">
        <v>100</v>
      </c>
      <c r="B687" s="1" t="s">
        <v>673</v>
      </c>
      <c r="C687" s="1" t="s">
        <v>342</v>
      </c>
      <c r="D687" s="2">
        <v>1.75</v>
      </c>
      <c r="E687" s="27"/>
      <c r="F687" s="28">
        <f t="shared" si="6"/>
        <v>0</v>
      </c>
      <c r="G687" s="1"/>
      <c r="H687" s="27" t="str">
        <f>IFERROR(IF(E687="","",IF(VLOOKUP($B687,Blad1!$A:$A,1,0)=B687,IF(OR(IFERROR(FIND("PBR",B687),0)&gt;1,IFERROR(FIND("®",B687),0)&gt;1,IFERROR(FIND("™",B687),0)&gt;1),$E687,""),"")),"N/B")</f>
        <v/>
      </c>
      <c r="I687" s="28">
        <f t="shared" si="7"/>
        <v>0</v>
      </c>
    </row>
  </sheetData>
  <autoFilter ref="A16:F687"/>
  <mergeCells count="9">
    <mergeCell ref="A13:B13"/>
    <mergeCell ref="A1:I1"/>
    <mergeCell ref="E9:F9"/>
    <mergeCell ref="H9:I9"/>
    <mergeCell ref="E15:F15"/>
    <mergeCell ref="H15:I15"/>
    <mergeCell ref="H14:I14"/>
    <mergeCell ref="G3:H3"/>
    <mergeCell ref="H13:I13"/>
  </mergeCells>
  <dataValidations count="1">
    <dataValidation type="list" allowBlank="1" showErrorMessage="1" sqref="H14">
      <formula1>$D$5</formula1>
    </dataValidation>
  </dataValidations>
  <pageMargins left="0.74803149606299213" right="0.74803149606299213" top="0.98425196850393704" bottom="0.98425196850393704" header="0" footer="0"/>
  <pageSetup paperSize="9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opLeftCell="E1" workbookViewId="0"/>
  </sheetViews>
  <sheetFormatPr defaultColWidth="14.42578125" defaultRowHeight="15" customHeight="1" x14ac:dyDescent="0.25"/>
  <cols>
    <col min="1" max="1" width="44.140625" hidden="1" customWidth="1"/>
    <col min="2" max="2" width="9.140625" hidden="1" customWidth="1"/>
    <col min="3" max="3" width="44.140625" hidden="1" customWidth="1"/>
    <col min="4" max="4" width="14.42578125" hidden="1" customWidth="1"/>
    <col min="5" max="11" width="8.7109375" customWidth="1"/>
  </cols>
  <sheetData>
    <row r="1" spans="1:4" ht="30" x14ac:dyDescent="0.25">
      <c r="A1" s="24"/>
      <c r="C1" s="24" t="s">
        <v>674</v>
      </c>
      <c r="D1" s="31" t="s">
        <v>675</v>
      </c>
    </row>
    <row r="2" spans="1:4" x14ac:dyDescent="0.25">
      <c r="A2" s="1" t="s">
        <v>676</v>
      </c>
      <c r="B2" s="1" t="s">
        <v>677</v>
      </c>
      <c r="C2" s="1" t="s">
        <v>28</v>
      </c>
      <c r="D2">
        <v>80</v>
      </c>
    </row>
    <row r="3" spans="1:4" x14ac:dyDescent="0.25">
      <c r="A3" s="1" t="s">
        <v>608</v>
      </c>
      <c r="B3" s="1" t="s">
        <v>678</v>
      </c>
      <c r="C3" s="1" t="s">
        <v>86</v>
      </c>
      <c r="D3">
        <v>50</v>
      </c>
    </row>
    <row r="4" spans="1:4" x14ac:dyDescent="0.25">
      <c r="A4" s="1" t="s">
        <v>679</v>
      </c>
      <c r="B4" s="1" t="s">
        <v>680</v>
      </c>
      <c r="C4" s="1" t="s">
        <v>58</v>
      </c>
      <c r="D4">
        <v>50</v>
      </c>
    </row>
    <row r="5" spans="1:4" x14ac:dyDescent="0.25">
      <c r="A5" s="1" t="s">
        <v>681</v>
      </c>
      <c r="B5" s="1" t="s">
        <v>682</v>
      </c>
      <c r="C5" s="1" t="s">
        <v>299</v>
      </c>
      <c r="D5">
        <v>25</v>
      </c>
    </row>
    <row r="6" spans="1:4" x14ac:dyDescent="0.25">
      <c r="A6" s="1" t="s">
        <v>683</v>
      </c>
      <c r="B6" s="1" t="s">
        <v>684</v>
      </c>
      <c r="C6" s="1" t="s">
        <v>56</v>
      </c>
      <c r="D6">
        <v>75</v>
      </c>
    </row>
    <row r="7" spans="1:4" x14ac:dyDescent="0.25">
      <c r="A7" s="1" t="s">
        <v>685</v>
      </c>
      <c r="B7" s="1" t="s">
        <v>686</v>
      </c>
      <c r="C7" s="1" t="s">
        <v>410</v>
      </c>
      <c r="D7">
        <v>25</v>
      </c>
    </row>
    <row r="8" spans="1:4" x14ac:dyDescent="0.25">
      <c r="A8" s="1" t="s">
        <v>687</v>
      </c>
      <c r="B8" s="1" t="s">
        <v>688</v>
      </c>
      <c r="C8" s="1" t="s">
        <v>689</v>
      </c>
      <c r="D8">
        <v>50</v>
      </c>
    </row>
    <row r="9" spans="1:4" x14ac:dyDescent="0.25">
      <c r="A9" s="1" t="s">
        <v>690</v>
      </c>
      <c r="B9" s="1" t="s">
        <v>691</v>
      </c>
      <c r="C9" s="1" t="s">
        <v>188</v>
      </c>
      <c r="D9">
        <v>25</v>
      </c>
    </row>
    <row r="10" spans="1:4" x14ac:dyDescent="0.25">
      <c r="A10" s="1" t="s">
        <v>692</v>
      </c>
      <c r="B10" s="1" t="s">
        <v>693</v>
      </c>
      <c r="C10" s="1" t="s">
        <v>694</v>
      </c>
      <c r="D10">
        <v>75</v>
      </c>
    </row>
    <row r="11" spans="1:4" x14ac:dyDescent="0.25">
      <c r="A11" s="1" t="s">
        <v>41</v>
      </c>
      <c r="B11" s="1" t="s">
        <v>695</v>
      </c>
      <c r="C11" s="1" t="s">
        <v>696</v>
      </c>
      <c r="D11">
        <v>80</v>
      </c>
    </row>
    <row r="12" spans="1:4" x14ac:dyDescent="0.25">
      <c r="A12" s="1" t="s">
        <v>697</v>
      </c>
      <c r="B12" s="1" t="s">
        <v>698</v>
      </c>
      <c r="C12" s="1" t="s">
        <v>334</v>
      </c>
      <c r="D12">
        <v>50</v>
      </c>
    </row>
    <row r="13" spans="1:4" x14ac:dyDescent="0.25">
      <c r="A13" s="1" t="s">
        <v>699</v>
      </c>
      <c r="B13" s="1" t="s">
        <v>700</v>
      </c>
      <c r="C13" s="1" t="s">
        <v>498</v>
      </c>
      <c r="D13">
        <v>75</v>
      </c>
    </row>
    <row r="14" spans="1:4" x14ac:dyDescent="0.25">
      <c r="A14" s="1" t="s">
        <v>701</v>
      </c>
      <c r="B14" s="1" t="s">
        <v>702</v>
      </c>
      <c r="C14" s="1" t="s">
        <v>703</v>
      </c>
      <c r="D14">
        <v>50</v>
      </c>
    </row>
    <row r="15" spans="1:4" x14ac:dyDescent="0.25">
      <c r="A15" s="1" t="s">
        <v>704</v>
      </c>
      <c r="B15" s="1" t="s">
        <v>705</v>
      </c>
      <c r="C15" s="1" t="s">
        <v>535</v>
      </c>
    </row>
    <row r="16" spans="1:4" x14ac:dyDescent="0.25">
      <c r="A16" s="1" t="s">
        <v>45</v>
      </c>
      <c r="B16" s="1" t="s">
        <v>706</v>
      </c>
      <c r="C16" s="1" t="s">
        <v>510</v>
      </c>
      <c r="D16">
        <v>50</v>
      </c>
    </row>
    <row r="17" spans="1:4" x14ac:dyDescent="0.25">
      <c r="A17" s="1" t="s">
        <v>707</v>
      </c>
      <c r="B17" s="1" t="s">
        <v>708</v>
      </c>
      <c r="C17" s="1" t="s">
        <v>709</v>
      </c>
      <c r="D17">
        <v>50</v>
      </c>
    </row>
    <row r="18" spans="1:4" x14ac:dyDescent="0.25">
      <c r="A18" s="1" t="s">
        <v>710</v>
      </c>
      <c r="B18" s="1" t="s">
        <v>711</v>
      </c>
      <c r="C18" s="1" t="s">
        <v>712</v>
      </c>
      <c r="D18">
        <v>50</v>
      </c>
    </row>
    <row r="19" spans="1:4" x14ac:dyDescent="0.25">
      <c r="A19" s="1" t="s">
        <v>713</v>
      </c>
      <c r="B19" s="1" t="s">
        <v>714</v>
      </c>
      <c r="C19" s="1" t="s">
        <v>234</v>
      </c>
      <c r="D19">
        <v>80</v>
      </c>
    </row>
    <row r="20" spans="1:4" x14ac:dyDescent="0.25">
      <c r="A20" s="1" t="s">
        <v>46</v>
      </c>
      <c r="B20" s="1" t="s">
        <v>715</v>
      </c>
      <c r="C20" s="1" t="s">
        <v>716</v>
      </c>
      <c r="D20">
        <v>80</v>
      </c>
    </row>
    <row r="21" spans="1:4" ht="15.75" customHeight="1" x14ac:dyDescent="0.25">
      <c r="A21" s="1" t="s">
        <v>717</v>
      </c>
      <c r="B21" s="1" t="s">
        <v>718</v>
      </c>
    </row>
    <row r="22" spans="1:4" ht="15.75" customHeight="1" x14ac:dyDescent="0.25">
      <c r="A22" s="1" t="s">
        <v>719</v>
      </c>
      <c r="B22" s="1" t="s">
        <v>720</v>
      </c>
    </row>
    <row r="23" spans="1:4" ht="15.75" customHeight="1" x14ac:dyDescent="0.25">
      <c r="A23" s="1" t="s">
        <v>53</v>
      </c>
      <c r="B23" s="1" t="s">
        <v>721</v>
      </c>
    </row>
    <row r="24" spans="1:4" ht="15.75" customHeight="1" x14ac:dyDescent="0.25">
      <c r="A24" s="1" t="s">
        <v>722</v>
      </c>
      <c r="B24" s="1" t="s">
        <v>723</v>
      </c>
    </row>
    <row r="25" spans="1:4" ht="15.75" customHeight="1" x14ac:dyDescent="0.25">
      <c r="A25" s="1" t="s">
        <v>54</v>
      </c>
      <c r="B25" s="1" t="s">
        <v>724</v>
      </c>
    </row>
    <row r="26" spans="1:4" ht="15.75" customHeight="1" x14ac:dyDescent="0.25">
      <c r="A26" s="1" t="s">
        <v>725</v>
      </c>
      <c r="B26" s="1" t="s">
        <v>726</v>
      </c>
    </row>
    <row r="27" spans="1:4" ht="15.75" customHeight="1" x14ac:dyDescent="0.25">
      <c r="A27" s="1" t="s">
        <v>727</v>
      </c>
      <c r="B27" s="1" t="s">
        <v>728</v>
      </c>
    </row>
    <row r="28" spans="1:4" ht="15.75" customHeight="1" x14ac:dyDescent="0.25">
      <c r="A28" s="1" t="s">
        <v>60</v>
      </c>
      <c r="B28" s="1" t="s">
        <v>729</v>
      </c>
    </row>
    <row r="29" spans="1:4" ht="15.75" customHeight="1" x14ac:dyDescent="0.25">
      <c r="A29" s="1" t="s">
        <v>61</v>
      </c>
      <c r="B29" s="1" t="s">
        <v>730</v>
      </c>
    </row>
    <row r="30" spans="1:4" ht="15.75" customHeight="1" x14ac:dyDescent="0.25">
      <c r="A30" s="1" t="s">
        <v>731</v>
      </c>
      <c r="B30" s="1" t="s">
        <v>732</v>
      </c>
    </row>
    <row r="31" spans="1:4" ht="15.75" customHeight="1" x14ac:dyDescent="0.25">
      <c r="A31" s="1" t="s">
        <v>733</v>
      </c>
      <c r="B31" s="1" t="s">
        <v>734</v>
      </c>
    </row>
    <row r="32" spans="1:4" ht="15.75" customHeight="1" x14ac:dyDescent="0.25">
      <c r="A32" s="1" t="s">
        <v>66</v>
      </c>
      <c r="B32" s="1" t="s">
        <v>735</v>
      </c>
    </row>
    <row r="33" spans="1:2" ht="15.75" customHeight="1" x14ac:dyDescent="0.25">
      <c r="A33" s="1" t="s">
        <v>67</v>
      </c>
      <c r="B33" s="1" t="s">
        <v>736</v>
      </c>
    </row>
    <row r="34" spans="1:2" ht="15.75" customHeight="1" x14ac:dyDescent="0.25">
      <c r="A34" s="1" t="s">
        <v>737</v>
      </c>
      <c r="B34" s="1" t="s">
        <v>738</v>
      </c>
    </row>
    <row r="35" spans="1:2" ht="15.75" customHeight="1" x14ac:dyDescent="0.25">
      <c r="A35" s="1" t="s">
        <v>70</v>
      </c>
      <c r="B35" s="1" t="s">
        <v>739</v>
      </c>
    </row>
    <row r="36" spans="1:2" ht="15.75" customHeight="1" x14ac:dyDescent="0.25">
      <c r="A36" s="1" t="s">
        <v>72</v>
      </c>
      <c r="B36" s="1" t="s">
        <v>740</v>
      </c>
    </row>
    <row r="37" spans="1:2" ht="15.75" customHeight="1" x14ac:dyDescent="0.25">
      <c r="A37" s="1" t="s">
        <v>741</v>
      </c>
      <c r="B37" s="1" t="s">
        <v>742</v>
      </c>
    </row>
    <row r="38" spans="1:2" ht="15.75" customHeight="1" x14ac:dyDescent="0.25">
      <c r="A38" s="1" t="s">
        <v>73</v>
      </c>
      <c r="B38" s="1" t="s">
        <v>743</v>
      </c>
    </row>
    <row r="39" spans="1:2" ht="15.75" customHeight="1" x14ac:dyDescent="0.25">
      <c r="A39" s="1" t="s">
        <v>78</v>
      </c>
      <c r="B39" s="1" t="s">
        <v>744</v>
      </c>
    </row>
    <row r="40" spans="1:2" ht="15.75" customHeight="1" x14ac:dyDescent="0.25">
      <c r="A40" s="1" t="s">
        <v>745</v>
      </c>
      <c r="B40" s="1" t="s">
        <v>746</v>
      </c>
    </row>
    <row r="41" spans="1:2" ht="15.75" customHeight="1" x14ac:dyDescent="0.25">
      <c r="A41" s="1" t="s">
        <v>747</v>
      </c>
      <c r="B41" s="1" t="s">
        <v>748</v>
      </c>
    </row>
    <row r="42" spans="1:2" ht="15.75" customHeight="1" x14ac:dyDescent="0.25">
      <c r="A42" s="1" t="s">
        <v>749</v>
      </c>
      <c r="B42" s="1" t="s">
        <v>750</v>
      </c>
    </row>
    <row r="43" spans="1:2" ht="15.75" customHeight="1" x14ac:dyDescent="0.25">
      <c r="A43" s="1" t="s">
        <v>751</v>
      </c>
      <c r="B43" s="1" t="s">
        <v>752</v>
      </c>
    </row>
    <row r="44" spans="1:2" ht="15.75" customHeight="1" x14ac:dyDescent="0.25">
      <c r="A44" s="1" t="s">
        <v>753</v>
      </c>
      <c r="B44" s="1" t="s">
        <v>754</v>
      </c>
    </row>
    <row r="45" spans="1:2" ht="15.75" customHeight="1" x14ac:dyDescent="0.25">
      <c r="A45" s="1" t="s">
        <v>87</v>
      </c>
      <c r="B45" s="1" t="s">
        <v>755</v>
      </c>
    </row>
    <row r="46" spans="1:2" ht="15.75" customHeight="1" x14ac:dyDescent="0.25">
      <c r="A46" s="1" t="s">
        <v>756</v>
      </c>
      <c r="B46" s="1" t="s">
        <v>757</v>
      </c>
    </row>
    <row r="47" spans="1:2" ht="15.75" customHeight="1" x14ac:dyDescent="0.25">
      <c r="A47" s="1" t="s">
        <v>90</v>
      </c>
      <c r="B47" s="1" t="s">
        <v>758</v>
      </c>
    </row>
    <row r="48" spans="1:2" ht="15.75" customHeight="1" x14ac:dyDescent="0.25">
      <c r="A48" s="1" t="s">
        <v>93</v>
      </c>
      <c r="B48" s="1" t="s">
        <v>759</v>
      </c>
    </row>
    <row r="49" spans="1:2" ht="15.75" customHeight="1" x14ac:dyDescent="0.25">
      <c r="A49" s="1" t="s">
        <v>92</v>
      </c>
      <c r="B49" s="1" t="s">
        <v>760</v>
      </c>
    </row>
    <row r="50" spans="1:2" ht="15.75" customHeight="1" x14ac:dyDescent="0.25">
      <c r="A50" s="1" t="s">
        <v>618</v>
      </c>
      <c r="B50" s="1" t="s">
        <v>761</v>
      </c>
    </row>
    <row r="51" spans="1:2" ht="15.75" customHeight="1" x14ac:dyDescent="0.25">
      <c r="A51" s="1" t="s">
        <v>617</v>
      </c>
      <c r="B51" s="1" t="s">
        <v>762</v>
      </c>
    </row>
    <row r="52" spans="1:2" ht="15.75" customHeight="1" x14ac:dyDescent="0.25">
      <c r="A52" s="1" t="s">
        <v>763</v>
      </c>
      <c r="B52" s="1" t="s">
        <v>764</v>
      </c>
    </row>
    <row r="53" spans="1:2" ht="15.75" customHeight="1" x14ac:dyDescent="0.25">
      <c r="A53" s="1" t="s">
        <v>107</v>
      </c>
      <c r="B53" s="1" t="s">
        <v>765</v>
      </c>
    </row>
    <row r="54" spans="1:2" ht="15.75" customHeight="1" x14ac:dyDescent="0.25">
      <c r="A54" s="1" t="s">
        <v>766</v>
      </c>
      <c r="B54" s="1" t="s">
        <v>767</v>
      </c>
    </row>
    <row r="55" spans="1:2" ht="15.75" customHeight="1" x14ac:dyDescent="0.25">
      <c r="A55" s="1" t="s">
        <v>112</v>
      </c>
      <c r="B55" s="1" t="s">
        <v>768</v>
      </c>
    </row>
    <row r="56" spans="1:2" ht="15.75" customHeight="1" x14ac:dyDescent="0.25">
      <c r="A56" s="1" t="s">
        <v>769</v>
      </c>
      <c r="B56" s="1" t="s">
        <v>770</v>
      </c>
    </row>
    <row r="57" spans="1:2" ht="15.75" customHeight="1" x14ac:dyDescent="0.25">
      <c r="A57" s="1" t="s">
        <v>120</v>
      </c>
      <c r="B57" s="1" t="s">
        <v>771</v>
      </c>
    </row>
    <row r="58" spans="1:2" ht="15.75" customHeight="1" x14ac:dyDescent="0.25">
      <c r="A58" s="1" t="s">
        <v>772</v>
      </c>
      <c r="B58" s="1" t="s">
        <v>773</v>
      </c>
    </row>
    <row r="59" spans="1:2" ht="15.75" customHeight="1" x14ac:dyDescent="0.25">
      <c r="A59" s="1" t="s">
        <v>774</v>
      </c>
      <c r="B59" s="1" t="s">
        <v>775</v>
      </c>
    </row>
    <row r="60" spans="1:2" ht="15.75" customHeight="1" x14ac:dyDescent="0.25">
      <c r="A60" s="1" t="s">
        <v>121</v>
      </c>
      <c r="B60" s="1" t="s">
        <v>776</v>
      </c>
    </row>
    <row r="61" spans="1:2" ht="15.75" customHeight="1" x14ac:dyDescent="0.25">
      <c r="A61" s="1" t="s">
        <v>777</v>
      </c>
      <c r="B61" s="1" t="s">
        <v>778</v>
      </c>
    </row>
    <row r="62" spans="1:2" ht="15.75" customHeight="1" x14ac:dyDescent="0.25">
      <c r="A62" s="1" t="s">
        <v>779</v>
      </c>
      <c r="B62" s="1" t="s">
        <v>780</v>
      </c>
    </row>
    <row r="63" spans="1:2" ht="15.75" customHeight="1" x14ac:dyDescent="0.25">
      <c r="A63" s="1" t="s">
        <v>781</v>
      </c>
      <c r="B63" s="1" t="s">
        <v>782</v>
      </c>
    </row>
    <row r="64" spans="1:2" ht="15.75" customHeight="1" x14ac:dyDescent="0.25">
      <c r="A64" s="1" t="s">
        <v>783</v>
      </c>
      <c r="B64" s="1" t="s">
        <v>784</v>
      </c>
    </row>
    <row r="65" spans="1:2" ht="15.75" customHeight="1" x14ac:dyDescent="0.25">
      <c r="A65" s="1" t="s">
        <v>785</v>
      </c>
      <c r="B65" s="1" t="s">
        <v>786</v>
      </c>
    </row>
    <row r="66" spans="1:2" ht="15.75" customHeight="1" x14ac:dyDescent="0.25">
      <c r="A66" s="1" t="s">
        <v>787</v>
      </c>
      <c r="B66" s="1" t="s">
        <v>788</v>
      </c>
    </row>
    <row r="67" spans="1:2" ht="15.75" customHeight="1" x14ac:dyDescent="0.25">
      <c r="A67" s="1" t="s">
        <v>789</v>
      </c>
      <c r="B67" s="1" t="s">
        <v>790</v>
      </c>
    </row>
    <row r="68" spans="1:2" ht="15.75" customHeight="1" x14ac:dyDescent="0.25">
      <c r="A68" s="1" t="s">
        <v>791</v>
      </c>
      <c r="B68" s="1" t="s">
        <v>792</v>
      </c>
    </row>
    <row r="69" spans="1:2" ht="15.75" customHeight="1" x14ac:dyDescent="0.25">
      <c r="A69" s="1" t="s">
        <v>583</v>
      </c>
      <c r="B69" s="1" t="s">
        <v>793</v>
      </c>
    </row>
    <row r="70" spans="1:2" ht="15.75" customHeight="1" x14ac:dyDescent="0.25">
      <c r="A70" s="1" t="s">
        <v>794</v>
      </c>
      <c r="B70" s="1" t="s">
        <v>795</v>
      </c>
    </row>
    <row r="71" spans="1:2" ht="15.75" customHeight="1" x14ac:dyDescent="0.25">
      <c r="A71" s="1" t="s">
        <v>175</v>
      </c>
      <c r="B71" s="1" t="s">
        <v>796</v>
      </c>
    </row>
    <row r="72" spans="1:2" ht="15.75" customHeight="1" x14ac:dyDescent="0.25">
      <c r="A72" s="1" t="s">
        <v>176</v>
      </c>
      <c r="B72" s="1" t="s">
        <v>797</v>
      </c>
    </row>
    <row r="73" spans="1:2" ht="15.75" customHeight="1" x14ac:dyDescent="0.25">
      <c r="A73" s="1" t="s">
        <v>177</v>
      </c>
      <c r="B73" s="1" t="s">
        <v>798</v>
      </c>
    </row>
    <row r="74" spans="1:2" ht="15.75" customHeight="1" x14ac:dyDescent="0.25">
      <c r="A74" s="1" t="s">
        <v>799</v>
      </c>
      <c r="B74" s="1" t="s">
        <v>800</v>
      </c>
    </row>
    <row r="75" spans="1:2" ht="15.75" customHeight="1" x14ac:dyDescent="0.25">
      <c r="A75" s="1" t="s">
        <v>801</v>
      </c>
      <c r="B75" s="1" t="s">
        <v>802</v>
      </c>
    </row>
    <row r="76" spans="1:2" ht="15.75" customHeight="1" x14ac:dyDescent="0.25">
      <c r="A76" s="1" t="s">
        <v>181</v>
      </c>
      <c r="B76" s="1" t="s">
        <v>803</v>
      </c>
    </row>
    <row r="77" spans="1:2" ht="15.75" customHeight="1" x14ac:dyDescent="0.25">
      <c r="A77" s="1" t="s">
        <v>182</v>
      </c>
      <c r="B77" s="1" t="s">
        <v>804</v>
      </c>
    </row>
    <row r="78" spans="1:2" ht="15.75" customHeight="1" x14ac:dyDescent="0.25">
      <c r="A78" s="1" t="s">
        <v>183</v>
      </c>
      <c r="B78" s="1" t="s">
        <v>805</v>
      </c>
    </row>
    <row r="79" spans="1:2" ht="15.75" customHeight="1" x14ac:dyDescent="0.25">
      <c r="A79" s="1" t="s">
        <v>178</v>
      </c>
      <c r="B79" s="1" t="s">
        <v>806</v>
      </c>
    </row>
    <row r="80" spans="1:2" ht="15.75" customHeight="1" x14ac:dyDescent="0.25">
      <c r="A80" s="1" t="s">
        <v>807</v>
      </c>
      <c r="B80" s="1" t="s">
        <v>808</v>
      </c>
    </row>
    <row r="81" spans="1:2" ht="15.75" customHeight="1" x14ac:dyDescent="0.25">
      <c r="A81" s="1" t="s">
        <v>809</v>
      </c>
      <c r="B81" s="1" t="s">
        <v>810</v>
      </c>
    </row>
    <row r="82" spans="1:2" ht="15.75" customHeight="1" x14ac:dyDescent="0.25">
      <c r="A82" s="1" t="s">
        <v>811</v>
      </c>
      <c r="B82" s="1" t="s">
        <v>812</v>
      </c>
    </row>
    <row r="83" spans="1:2" ht="15.75" customHeight="1" x14ac:dyDescent="0.25">
      <c r="A83" s="1" t="s">
        <v>179</v>
      </c>
      <c r="B83" s="1" t="s">
        <v>813</v>
      </c>
    </row>
    <row r="84" spans="1:2" ht="15.75" customHeight="1" x14ac:dyDescent="0.25">
      <c r="A84" s="1" t="s">
        <v>194</v>
      </c>
      <c r="B84" s="1" t="s">
        <v>814</v>
      </c>
    </row>
    <row r="85" spans="1:2" ht="15.75" customHeight="1" x14ac:dyDescent="0.25">
      <c r="A85" s="1" t="s">
        <v>195</v>
      </c>
      <c r="B85" s="1" t="s">
        <v>815</v>
      </c>
    </row>
    <row r="86" spans="1:2" ht="15.75" customHeight="1" x14ac:dyDescent="0.25">
      <c r="A86" s="1" t="s">
        <v>196</v>
      </c>
      <c r="B86" s="1" t="s">
        <v>816</v>
      </c>
    </row>
    <row r="87" spans="1:2" ht="15.75" customHeight="1" x14ac:dyDescent="0.25">
      <c r="A87" s="1" t="s">
        <v>817</v>
      </c>
      <c r="B87" s="1" t="s">
        <v>818</v>
      </c>
    </row>
    <row r="88" spans="1:2" ht="15.75" customHeight="1" x14ac:dyDescent="0.25">
      <c r="A88" s="1" t="s">
        <v>213</v>
      </c>
      <c r="B88" s="1" t="s">
        <v>819</v>
      </c>
    </row>
    <row r="89" spans="1:2" ht="15.75" customHeight="1" x14ac:dyDescent="0.25">
      <c r="A89" s="1" t="s">
        <v>820</v>
      </c>
      <c r="B89" s="1" t="s">
        <v>821</v>
      </c>
    </row>
    <row r="90" spans="1:2" ht="15.75" customHeight="1" x14ac:dyDescent="0.25">
      <c r="A90" s="1" t="s">
        <v>202</v>
      </c>
      <c r="B90" s="1" t="s">
        <v>822</v>
      </c>
    </row>
    <row r="91" spans="1:2" ht="15.75" customHeight="1" x14ac:dyDescent="0.25">
      <c r="A91" s="1" t="s">
        <v>823</v>
      </c>
      <c r="B91" s="1" t="s">
        <v>824</v>
      </c>
    </row>
    <row r="92" spans="1:2" ht="15.75" customHeight="1" x14ac:dyDescent="0.25">
      <c r="A92" s="1" t="s">
        <v>203</v>
      </c>
      <c r="B92" s="1" t="s">
        <v>825</v>
      </c>
    </row>
    <row r="93" spans="1:2" ht="15.75" customHeight="1" x14ac:dyDescent="0.25">
      <c r="A93" s="1" t="s">
        <v>204</v>
      </c>
      <c r="B93" s="1" t="s">
        <v>826</v>
      </c>
    </row>
    <row r="94" spans="1:2" ht="15.75" customHeight="1" x14ac:dyDescent="0.25">
      <c r="A94" s="1" t="s">
        <v>207</v>
      </c>
      <c r="B94" s="1" t="s">
        <v>827</v>
      </c>
    </row>
    <row r="95" spans="1:2" ht="15.75" customHeight="1" x14ac:dyDescent="0.25">
      <c r="A95" s="1" t="s">
        <v>828</v>
      </c>
      <c r="B95" s="1" t="s">
        <v>829</v>
      </c>
    </row>
    <row r="96" spans="1:2" ht="15.75" customHeight="1" x14ac:dyDescent="0.25">
      <c r="A96" s="1" t="s">
        <v>830</v>
      </c>
      <c r="B96" s="1" t="s">
        <v>831</v>
      </c>
    </row>
    <row r="97" spans="1:2" ht="15.75" customHeight="1" x14ac:dyDescent="0.25">
      <c r="A97" s="1" t="s">
        <v>832</v>
      </c>
      <c r="B97" s="1" t="s">
        <v>833</v>
      </c>
    </row>
    <row r="98" spans="1:2" ht="15.75" customHeight="1" x14ac:dyDescent="0.25">
      <c r="A98" s="1" t="s">
        <v>834</v>
      </c>
      <c r="B98" s="1" t="s">
        <v>835</v>
      </c>
    </row>
    <row r="99" spans="1:2" ht="15.75" customHeight="1" x14ac:dyDescent="0.25">
      <c r="A99" s="1" t="s">
        <v>209</v>
      </c>
      <c r="B99" s="1" t="s">
        <v>836</v>
      </c>
    </row>
    <row r="100" spans="1:2" ht="15.75" customHeight="1" x14ac:dyDescent="0.25">
      <c r="A100" s="1" t="s">
        <v>210</v>
      </c>
      <c r="B100" s="1" t="s">
        <v>837</v>
      </c>
    </row>
    <row r="101" spans="1:2" ht="15.75" customHeight="1" x14ac:dyDescent="0.25">
      <c r="A101" s="1" t="s">
        <v>211</v>
      </c>
      <c r="B101" s="1" t="s">
        <v>838</v>
      </c>
    </row>
    <row r="102" spans="1:2" ht="15.75" customHeight="1" x14ac:dyDescent="0.25">
      <c r="A102" s="1" t="s">
        <v>839</v>
      </c>
      <c r="B102" s="1" t="s">
        <v>840</v>
      </c>
    </row>
    <row r="103" spans="1:2" ht="15.75" customHeight="1" x14ac:dyDescent="0.25">
      <c r="A103" s="1" t="s">
        <v>841</v>
      </c>
      <c r="B103" s="1" t="s">
        <v>842</v>
      </c>
    </row>
    <row r="104" spans="1:2" ht="15.75" customHeight="1" x14ac:dyDescent="0.25">
      <c r="A104" s="1" t="s">
        <v>212</v>
      </c>
      <c r="B104" s="1" t="s">
        <v>843</v>
      </c>
    </row>
    <row r="105" spans="1:2" ht="15.75" customHeight="1" x14ac:dyDescent="0.25">
      <c r="A105" s="1" t="s">
        <v>214</v>
      </c>
      <c r="B105" s="1" t="s">
        <v>844</v>
      </c>
    </row>
    <row r="106" spans="1:2" ht="15.75" customHeight="1" x14ac:dyDescent="0.25">
      <c r="A106" s="1" t="s">
        <v>845</v>
      </c>
      <c r="B106" s="1" t="s">
        <v>846</v>
      </c>
    </row>
    <row r="107" spans="1:2" ht="15.75" customHeight="1" x14ac:dyDescent="0.25">
      <c r="A107" s="1" t="s">
        <v>847</v>
      </c>
      <c r="B107" s="1" t="s">
        <v>848</v>
      </c>
    </row>
    <row r="108" spans="1:2" ht="15.75" customHeight="1" x14ac:dyDescent="0.25">
      <c r="A108" s="1" t="s">
        <v>205</v>
      </c>
      <c r="B108" s="1" t="s">
        <v>849</v>
      </c>
    </row>
    <row r="109" spans="1:2" ht="15.75" customHeight="1" x14ac:dyDescent="0.25">
      <c r="A109" s="1" t="s">
        <v>850</v>
      </c>
      <c r="B109" s="1" t="s">
        <v>851</v>
      </c>
    </row>
    <row r="110" spans="1:2" ht="15.75" customHeight="1" x14ac:dyDescent="0.25">
      <c r="A110" s="1" t="s">
        <v>217</v>
      </c>
      <c r="B110" s="1" t="s">
        <v>852</v>
      </c>
    </row>
    <row r="111" spans="1:2" ht="15.75" customHeight="1" x14ac:dyDescent="0.25">
      <c r="A111" s="1" t="s">
        <v>853</v>
      </c>
      <c r="B111" s="1" t="s">
        <v>854</v>
      </c>
    </row>
    <row r="112" spans="1:2" ht="15.75" customHeight="1" x14ac:dyDescent="0.25">
      <c r="A112" s="1" t="s">
        <v>220</v>
      </c>
      <c r="B112" s="1" t="s">
        <v>855</v>
      </c>
    </row>
    <row r="113" spans="1:2" ht="15.75" customHeight="1" x14ac:dyDescent="0.25">
      <c r="A113" s="1" t="s">
        <v>856</v>
      </c>
      <c r="B113" s="1" t="s">
        <v>857</v>
      </c>
    </row>
    <row r="114" spans="1:2" ht="15.75" customHeight="1" x14ac:dyDescent="0.25">
      <c r="A114" s="1" t="s">
        <v>858</v>
      </c>
      <c r="B114" s="1" t="s">
        <v>859</v>
      </c>
    </row>
    <row r="115" spans="1:2" ht="15.75" customHeight="1" x14ac:dyDescent="0.25">
      <c r="A115" s="1" t="s">
        <v>860</v>
      </c>
      <c r="B115" s="1" t="s">
        <v>861</v>
      </c>
    </row>
    <row r="116" spans="1:2" ht="15.75" customHeight="1" x14ac:dyDescent="0.25">
      <c r="A116" s="1" t="s">
        <v>862</v>
      </c>
      <c r="B116" s="1" t="s">
        <v>863</v>
      </c>
    </row>
    <row r="117" spans="1:2" ht="15.75" customHeight="1" x14ac:dyDescent="0.25">
      <c r="A117" s="1" t="s">
        <v>225</v>
      </c>
      <c r="B117" s="1" t="s">
        <v>864</v>
      </c>
    </row>
    <row r="118" spans="1:2" ht="15.75" customHeight="1" x14ac:dyDescent="0.25">
      <c r="A118" s="1" t="s">
        <v>865</v>
      </c>
      <c r="B118" s="1" t="s">
        <v>866</v>
      </c>
    </row>
    <row r="119" spans="1:2" ht="15.75" customHeight="1" x14ac:dyDescent="0.25">
      <c r="A119" s="1" t="s">
        <v>226</v>
      </c>
      <c r="B119" s="1" t="s">
        <v>867</v>
      </c>
    </row>
    <row r="120" spans="1:2" ht="15.75" customHeight="1" x14ac:dyDescent="0.25">
      <c r="A120" s="1" t="s">
        <v>868</v>
      </c>
      <c r="B120" s="1" t="s">
        <v>869</v>
      </c>
    </row>
    <row r="121" spans="1:2" ht="15.75" customHeight="1" x14ac:dyDescent="0.25">
      <c r="A121" s="1" t="s">
        <v>222</v>
      </c>
      <c r="B121" s="1" t="s">
        <v>870</v>
      </c>
    </row>
    <row r="122" spans="1:2" ht="15.75" customHeight="1" x14ac:dyDescent="0.25">
      <c r="A122" s="1" t="s">
        <v>871</v>
      </c>
      <c r="B122" s="1" t="s">
        <v>872</v>
      </c>
    </row>
    <row r="123" spans="1:2" ht="15.75" customHeight="1" x14ac:dyDescent="0.25">
      <c r="A123" s="1" t="s">
        <v>873</v>
      </c>
      <c r="B123" s="1" t="s">
        <v>874</v>
      </c>
    </row>
    <row r="124" spans="1:2" ht="15.75" customHeight="1" x14ac:dyDescent="0.25">
      <c r="A124" s="1" t="s">
        <v>875</v>
      </c>
      <c r="B124" s="1" t="s">
        <v>876</v>
      </c>
    </row>
    <row r="125" spans="1:2" ht="15.75" customHeight="1" x14ac:dyDescent="0.25">
      <c r="A125" s="1" t="s">
        <v>231</v>
      </c>
      <c r="B125" s="1" t="s">
        <v>877</v>
      </c>
    </row>
    <row r="126" spans="1:2" ht="15.75" customHeight="1" x14ac:dyDescent="0.25">
      <c r="A126" s="1" t="s">
        <v>878</v>
      </c>
      <c r="B126" s="1" t="s">
        <v>879</v>
      </c>
    </row>
    <row r="127" spans="1:2" ht="15.75" customHeight="1" x14ac:dyDescent="0.25">
      <c r="A127" s="1" t="s">
        <v>235</v>
      </c>
      <c r="B127" s="1" t="s">
        <v>880</v>
      </c>
    </row>
    <row r="128" spans="1:2" ht="15.75" customHeight="1" x14ac:dyDescent="0.25">
      <c r="A128" s="1" t="s">
        <v>233</v>
      </c>
      <c r="B128" s="1" t="s">
        <v>881</v>
      </c>
    </row>
    <row r="129" spans="1:2" ht="15.75" customHeight="1" x14ac:dyDescent="0.25">
      <c r="A129" s="1" t="s">
        <v>236</v>
      </c>
      <c r="B129" s="1" t="s">
        <v>882</v>
      </c>
    </row>
    <row r="130" spans="1:2" ht="15.75" customHeight="1" x14ac:dyDescent="0.25">
      <c r="A130" s="1" t="s">
        <v>883</v>
      </c>
      <c r="B130" s="1" t="s">
        <v>884</v>
      </c>
    </row>
    <row r="131" spans="1:2" ht="15.75" customHeight="1" x14ac:dyDescent="0.25">
      <c r="A131" s="1" t="s">
        <v>885</v>
      </c>
      <c r="B131" s="1" t="s">
        <v>886</v>
      </c>
    </row>
    <row r="132" spans="1:2" ht="15.75" customHeight="1" x14ac:dyDescent="0.25">
      <c r="A132" s="1" t="s">
        <v>240</v>
      </c>
      <c r="B132" s="1" t="s">
        <v>887</v>
      </c>
    </row>
    <row r="133" spans="1:2" ht="15.75" customHeight="1" x14ac:dyDescent="0.25">
      <c r="A133" s="1" t="s">
        <v>241</v>
      </c>
      <c r="B133" s="1" t="s">
        <v>888</v>
      </c>
    </row>
    <row r="134" spans="1:2" ht="15.75" customHeight="1" x14ac:dyDescent="0.25">
      <c r="A134" s="1" t="s">
        <v>243</v>
      </c>
      <c r="B134" s="1" t="s">
        <v>889</v>
      </c>
    </row>
    <row r="135" spans="1:2" ht="15.75" customHeight="1" x14ac:dyDescent="0.25">
      <c r="A135" s="1" t="s">
        <v>242</v>
      </c>
      <c r="B135" s="1" t="s">
        <v>890</v>
      </c>
    </row>
    <row r="136" spans="1:2" ht="15.75" customHeight="1" x14ac:dyDescent="0.25">
      <c r="A136" s="1" t="s">
        <v>244</v>
      </c>
      <c r="B136" s="1" t="s">
        <v>891</v>
      </c>
    </row>
    <row r="137" spans="1:2" ht="15.75" customHeight="1" x14ac:dyDescent="0.25">
      <c r="A137" s="1" t="s">
        <v>245</v>
      </c>
      <c r="B137" s="1" t="s">
        <v>892</v>
      </c>
    </row>
    <row r="138" spans="1:2" ht="15.75" customHeight="1" x14ac:dyDescent="0.25">
      <c r="A138" s="1" t="s">
        <v>246</v>
      </c>
      <c r="B138" s="1" t="s">
        <v>893</v>
      </c>
    </row>
    <row r="139" spans="1:2" ht="15.75" customHeight="1" x14ac:dyDescent="0.25">
      <c r="A139" s="1" t="s">
        <v>247</v>
      </c>
      <c r="B139" s="1" t="s">
        <v>894</v>
      </c>
    </row>
    <row r="140" spans="1:2" ht="15.75" customHeight="1" x14ac:dyDescent="0.25">
      <c r="A140" s="1" t="s">
        <v>895</v>
      </c>
      <c r="B140" s="1" t="s">
        <v>896</v>
      </c>
    </row>
    <row r="141" spans="1:2" ht="15.75" customHeight="1" x14ac:dyDescent="0.25">
      <c r="A141" s="1" t="s">
        <v>248</v>
      </c>
      <c r="B141" s="1" t="s">
        <v>897</v>
      </c>
    </row>
    <row r="142" spans="1:2" ht="15.75" customHeight="1" x14ac:dyDescent="0.25">
      <c r="A142" s="1" t="s">
        <v>251</v>
      </c>
      <c r="B142" s="1" t="s">
        <v>898</v>
      </c>
    </row>
    <row r="143" spans="1:2" ht="15.75" customHeight="1" x14ac:dyDescent="0.25">
      <c r="A143" s="1" t="s">
        <v>249</v>
      </c>
      <c r="B143" s="1" t="s">
        <v>899</v>
      </c>
    </row>
    <row r="144" spans="1:2" ht="15.75" customHeight="1" x14ac:dyDescent="0.25">
      <c r="A144" s="1" t="s">
        <v>900</v>
      </c>
      <c r="B144" s="1" t="s">
        <v>901</v>
      </c>
    </row>
    <row r="145" spans="1:2" ht="15.75" customHeight="1" x14ac:dyDescent="0.25">
      <c r="A145" s="1" t="s">
        <v>255</v>
      </c>
      <c r="B145" s="1" t="s">
        <v>902</v>
      </c>
    </row>
    <row r="146" spans="1:2" ht="15.75" customHeight="1" x14ac:dyDescent="0.25">
      <c r="A146" s="1" t="s">
        <v>903</v>
      </c>
      <c r="B146" s="1" t="s">
        <v>904</v>
      </c>
    </row>
    <row r="147" spans="1:2" ht="15.75" customHeight="1" x14ac:dyDescent="0.25">
      <c r="A147" s="1" t="s">
        <v>256</v>
      </c>
      <c r="B147" s="1" t="s">
        <v>905</v>
      </c>
    </row>
    <row r="148" spans="1:2" ht="15.75" customHeight="1" x14ac:dyDescent="0.25">
      <c r="A148" s="1" t="s">
        <v>252</v>
      </c>
      <c r="B148" s="1" t="s">
        <v>906</v>
      </c>
    </row>
    <row r="149" spans="1:2" ht="15.75" customHeight="1" x14ac:dyDescent="0.25">
      <c r="A149" s="1" t="s">
        <v>907</v>
      </c>
      <c r="B149" s="1" t="s">
        <v>908</v>
      </c>
    </row>
    <row r="150" spans="1:2" ht="15.75" customHeight="1" x14ac:dyDescent="0.25">
      <c r="A150" s="1" t="s">
        <v>260</v>
      </c>
      <c r="B150" s="1" t="s">
        <v>909</v>
      </c>
    </row>
    <row r="151" spans="1:2" ht="15.75" customHeight="1" x14ac:dyDescent="0.25">
      <c r="A151" s="1" t="s">
        <v>259</v>
      </c>
      <c r="B151" s="1" t="s">
        <v>910</v>
      </c>
    </row>
    <row r="152" spans="1:2" ht="15.75" customHeight="1" x14ac:dyDescent="0.25">
      <c r="A152" s="1" t="s">
        <v>262</v>
      </c>
      <c r="B152" s="1" t="s">
        <v>911</v>
      </c>
    </row>
    <row r="153" spans="1:2" ht="15.75" customHeight="1" x14ac:dyDescent="0.25">
      <c r="A153" s="1" t="s">
        <v>264</v>
      </c>
      <c r="B153" s="1" t="s">
        <v>912</v>
      </c>
    </row>
    <row r="154" spans="1:2" ht="15.75" customHeight="1" x14ac:dyDescent="0.25">
      <c r="A154" s="1" t="s">
        <v>265</v>
      </c>
      <c r="B154" s="1" t="s">
        <v>913</v>
      </c>
    </row>
    <row r="155" spans="1:2" ht="15.75" customHeight="1" x14ac:dyDescent="0.25">
      <c r="A155" s="1" t="s">
        <v>266</v>
      </c>
      <c r="B155" s="1" t="s">
        <v>914</v>
      </c>
    </row>
    <row r="156" spans="1:2" ht="15.75" customHeight="1" x14ac:dyDescent="0.25">
      <c r="A156" s="1" t="s">
        <v>915</v>
      </c>
      <c r="B156" s="1" t="s">
        <v>916</v>
      </c>
    </row>
    <row r="157" spans="1:2" ht="15.75" customHeight="1" x14ac:dyDescent="0.25">
      <c r="A157" s="1" t="s">
        <v>268</v>
      </c>
      <c r="B157" s="1" t="s">
        <v>917</v>
      </c>
    </row>
    <row r="158" spans="1:2" ht="15.75" customHeight="1" x14ac:dyDescent="0.25">
      <c r="A158" s="1" t="s">
        <v>918</v>
      </c>
      <c r="B158" s="1" t="s">
        <v>919</v>
      </c>
    </row>
    <row r="159" spans="1:2" ht="15.75" customHeight="1" x14ac:dyDescent="0.25">
      <c r="A159" s="1" t="s">
        <v>920</v>
      </c>
      <c r="B159" s="1" t="s">
        <v>921</v>
      </c>
    </row>
    <row r="160" spans="1:2" ht="15.75" customHeight="1" x14ac:dyDescent="0.25">
      <c r="A160" s="1" t="s">
        <v>922</v>
      </c>
      <c r="B160" s="1" t="s">
        <v>923</v>
      </c>
    </row>
    <row r="161" spans="1:2" ht="15.75" customHeight="1" x14ac:dyDescent="0.25">
      <c r="A161" s="1" t="s">
        <v>924</v>
      </c>
      <c r="B161" s="1" t="s">
        <v>925</v>
      </c>
    </row>
    <row r="162" spans="1:2" ht="15.75" customHeight="1" x14ac:dyDescent="0.25">
      <c r="A162" s="1" t="s">
        <v>926</v>
      </c>
      <c r="B162" s="1" t="s">
        <v>927</v>
      </c>
    </row>
    <row r="163" spans="1:2" ht="15.75" customHeight="1" x14ac:dyDescent="0.25">
      <c r="A163" s="1" t="s">
        <v>928</v>
      </c>
      <c r="B163" s="1" t="s">
        <v>929</v>
      </c>
    </row>
    <row r="164" spans="1:2" ht="15.75" customHeight="1" x14ac:dyDescent="0.25">
      <c r="A164" s="1" t="s">
        <v>930</v>
      </c>
      <c r="B164" s="1" t="s">
        <v>931</v>
      </c>
    </row>
    <row r="165" spans="1:2" ht="15.75" customHeight="1" x14ac:dyDescent="0.25">
      <c r="A165" s="1" t="s">
        <v>932</v>
      </c>
      <c r="B165" s="1" t="s">
        <v>933</v>
      </c>
    </row>
    <row r="166" spans="1:2" ht="15.75" customHeight="1" x14ac:dyDescent="0.25">
      <c r="A166" s="1" t="s">
        <v>934</v>
      </c>
      <c r="B166" s="1" t="s">
        <v>935</v>
      </c>
    </row>
    <row r="167" spans="1:2" ht="15.75" customHeight="1" x14ac:dyDescent="0.25">
      <c r="A167" s="1" t="s">
        <v>936</v>
      </c>
      <c r="B167" s="1" t="s">
        <v>937</v>
      </c>
    </row>
    <row r="168" spans="1:2" ht="15.75" customHeight="1" x14ac:dyDescent="0.25">
      <c r="A168" s="1" t="s">
        <v>938</v>
      </c>
      <c r="B168" s="1" t="s">
        <v>939</v>
      </c>
    </row>
    <row r="169" spans="1:2" ht="15.75" customHeight="1" x14ac:dyDescent="0.25">
      <c r="A169" s="1" t="s">
        <v>317</v>
      </c>
      <c r="B169" s="1" t="s">
        <v>940</v>
      </c>
    </row>
    <row r="170" spans="1:2" ht="15.75" customHeight="1" x14ac:dyDescent="0.25">
      <c r="A170" s="1" t="s">
        <v>941</v>
      </c>
      <c r="B170" s="1" t="s">
        <v>942</v>
      </c>
    </row>
    <row r="171" spans="1:2" ht="15.75" customHeight="1" x14ac:dyDescent="0.25">
      <c r="A171" s="1" t="s">
        <v>643</v>
      </c>
      <c r="B171" s="1" t="s">
        <v>943</v>
      </c>
    </row>
    <row r="172" spans="1:2" ht="15.75" customHeight="1" x14ac:dyDescent="0.25">
      <c r="A172" s="1" t="s">
        <v>944</v>
      </c>
      <c r="B172" s="1" t="s">
        <v>945</v>
      </c>
    </row>
    <row r="173" spans="1:2" ht="15.75" customHeight="1" x14ac:dyDescent="0.25">
      <c r="A173" s="1" t="s">
        <v>946</v>
      </c>
      <c r="B173" s="1" t="s">
        <v>947</v>
      </c>
    </row>
    <row r="174" spans="1:2" ht="15.75" customHeight="1" x14ac:dyDescent="0.25">
      <c r="A174" s="1" t="s">
        <v>328</v>
      </c>
      <c r="B174" s="1" t="s">
        <v>948</v>
      </c>
    </row>
    <row r="175" spans="1:2" ht="15.75" customHeight="1" x14ac:dyDescent="0.25">
      <c r="A175" s="1" t="s">
        <v>339</v>
      </c>
      <c r="B175" s="1" t="s">
        <v>949</v>
      </c>
    </row>
    <row r="176" spans="1:2" ht="15.75" customHeight="1" x14ac:dyDescent="0.25">
      <c r="A176" s="1" t="s">
        <v>950</v>
      </c>
      <c r="B176" s="1" t="s">
        <v>951</v>
      </c>
    </row>
    <row r="177" spans="1:2" ht="15.75" customHeight="1" x14ac:dyDescent="0.25">
      <c r="A177" s="1" t="s">
        <v>952</v>
      </c>
      <c r="B177" s="1" t="s">
        <v>953</v>
      </c>
    </row>
    <row r="178" spans="1:2" ht="15.75" customHeight="1" x14ac:dyDescent="0.25">
      <c r="A178" s="1" t="s">
        <v>343</v>
      </c>
      <c r="B178" s="1" t="s">
        <v>954</v>
      </c>
    </row>
    <row r="179" spans="1:2" ht="15.75" customHeight="1" x14ac:dyDescent="0.25">
      <c r="A179" s="1" t="s">
        <v>351</v>
      </c>
      <c r="B179" s="1" t="s">
        <v>955</v>
      </c>
    </row>
    <row r="180" spans="1:2" ht="15.75" customHeight="1" x14ac:dyDescent="0.25">
      <c r="A180" s="1" t="s">
        <v>353</v>
      </c>
      <c r="B180" s="1" t="s">
        <v>956</v>
      </c>
    </row>
    <row r="181" spans="1:2" ht="15.75" customHeight="1" x14ac:dyDescent="0.25">
      <c r="A181" s="1" t="s">
        <v>957</v>
      </c>
      <c r="B181" s="1" t="s">
        <v>958</v>
      </c>
    </row>
    <row r="182" spans="1:2" ht="15.75" customHeight="1" x14ac:dyDescent="0.25">
      <c r="A182" s="1" t="s">
        <v>959</v>
      </c>
      <c r="B182" s="1" t="s">
        <v>960</v>
      </c>
    </row>
    <row r="183" spans="1:2" ht="15.75" customHeight="1" x14ac:dyDescent="0.25">
      <c r="A183" s="1" t="s">
        <v>961</v>
      </c>
      <c r="B183" s="1" t="s">
        <v>962</v>
      </c>
    </row>
    <row r="184" spans="1:2" ht="15.75" customHeight="1" x14ac:dyDescent="0.25">
      <c r="A184" s="1" t="s">
        <v>356</v>
      </c>
      <c r="B184" s="1" t="s">
        <v>963</v>
      </c>
    </row>
    <row r="185" spans="1:2" ht="15.75" customHeight="1" x14ac:dyDescent="0.25">
      <c r="A185" s="1" t="s">
        <v>964</v>
      </c>
      <c r="B185" s="1" t="s">
        <v>965</v>
      </c>
    </row>
    <row r="186" spans="1:2" ht="15.75" customHeight="1" x14ac:dyDescent="0.25">
      <c r="A186" s="1" t="s">
        <v>357</v>
      </c>
      <c r="B186" s="1" t="s">
        <v>966</v>
      </c>
    </row>
    <row r="187" spans="1:2" ht="15.75" customHeight="1" x14ac:dyDescent="0.25">
      <c r="A187" s="1" t="s">
        <v>967</v>
      </c>
      <c r="B187" s="1" t="s">
        <v>968</v>
      </c>
    </row>
    <row r="188" spans="1:2" ht="15.75" customHeight="1" x14ac:dyDescent="0.25">
      <c r="A188" s="1" t="s">
        <v>358</v>
      </c>
      <c r="B188" s="1" t="s">
        <v>969</v>
      </c>
    </row>
    <row r="189" spans="1:2" ht="15.75" customHeight="1" x14ac:dyDescent="0.25">
      <c r="A189" s="1" t="s">
        <v>970</v>
      </c>
      <c r="B189" s="1" t="s">
        <v>971</v>
      </c>
    </row>
    <row r="190" spans="1:2" ht="15.75" customHeight="1" x14ac:dyDescent="0.25">
      <c r="A190" s="1" t="s">
        <v>972</v>
      </c>
      <c r="B190" s="1" t="s">
        <v>973</v>
      </c>
    </row>
    <row r="191" spans="1:2" ht="15.75" customHeight="1" x14ac:dyDescent="0.25">
      <c r="A191" s="1" t="s">
        <v>539</v>
      </c>
      <c r="B191" s="1" t="s">
        <v>974</v>
      </c>
    </row>
    <row r="192" spans="1:2" ht="15.75" customHeight="1" x14ac:dyDescent="0.25">
      <c r="A192" s="1" t="s">
        <v>975</v>
      </c>
      <c r="B192" s="1" t="s">
        <v>976</v>
      </c>
    </row>
    <row r="193" spans="1:2" ht="15.75" customHeight="1" x14ac:dyDescent="0.25">
      <c r="A193" s="1" t="s">
        <v>977</v>
      </c>
      <c r="B193" s="1" t="s">
        <v>978</v>
      </c>
    </row>
    <row r="194" spans="1:2" ht="15.75" customHeight="1" x14ac:dyDescent="0.25">
      <c r="A194" s="1" t="s">
        <v>979</v>
      </c>
      <c r="B194" s="1" t="s">
        <v>980</v>
      </c>
    </row>
    <row r="195" spans="1:2" ht="15.75" customHeight="1" x14ac:dyDescent="0.25">
      <c r="A195" s="1" t="s">
        <v>370</v>
      </c>
      <c r="B195" s="1" t="s">
        <v>981</v>
      </c>
    </row>
    <row r="196" spans="1:2" ht="15.75" customHeight="1" x14ac:dyDescent="0.25">
      <c r="A196" s="1" t="s">
        <v>982</v>
      </c>
      <c r="B196" s="1" t="s">
        <v>983</v>
      </c>
    </row>
    <row r="197" spans="1:2" ht="15.75" customHeight="1" x14ac:dyDescent="0.25">
      <c r="A197" s="1" t="s">
        <v>373</v>
      </c>
      <c r="B197" s="1" t="s">
        <v>984</v>
      </c>
    </row>
    <row r="198" spans="1:2" ht="15.75" customHeight="1" x14ac:dyDescent="0.25">
      <c r="A198" s="1" t="s">
        <v>376</v>
      </c>
      <c r="B198" s="1" t="s">
        <v>985</v>
      </c>
    </row>
    <row r="199" spans="1:2" ht="15.75" customHeight="1" x14ac:dyDescent="0.25">
      <c r="A199" s="1" t="s">
        <v>378</v>
      </c>
      <c r="B199" s="1" t="s">
        <v>986</v>
      </c>
    </row>
    <row r="200" spans="1:2" ht="15.75" customHeight="1" x14ac:dyDescent="0.25">
      <c r="A200" s="1" t="s">
        <v>385</v>
      </c>
      <c r="B200" s="1" t="s">
        <v>987</v>
      </c>
    </row>
    <row r="201" spans="1:2" ht="15.75" customHeight="1" x14ac:dyDescent="0.25">
      <c r="A201" s="1" t="s">
        <v>400</v>
      </c>
      <c r="B201" s="1" t="s">
        <v>988</v>
      </c>
    </row>
    <row r="202" spans="1:2" ht="15.75" customHeight="1" x14ac:dyDescent="0.25">
      <c r="A202" s="1" t="s">
        <v>402</v>
      </c>
      <c r="B202" s="1" t="s">
        <v>989</v>
      </c>
    </row>
    <row r="203" spans="1:2" ht="15.75" customHeight="1" x14ac:dyDescent="0.25">
      <c r="A203" s="1" t="s">
        <v>401</v>
      </c>
      <c r="B203" s="1" t="s">
        <v>990</v>
      </c>
    </row>
    <row r="204" spans="1:2" ht="15.75" customHeight="1" x14ac:dyDescent="0.25">
      <c r="A204" s="1" t="s">
        <v>396</v>
      </c>
      <c r="B204" s="1" t="s">
        <v>991</v>
      </c>
    </row>
    <row r="205" spans="1:2" ht="15.75" customHeight="1" x14ac:dyDescent="0.25">
      <c r="A205" s="1" t="s">
        <v>397</v>
      </c>
      <c r="B205" s="1" t="s">
        <v>992</v>
      </c>
    </row>
    <row r="206" spans="1:2" ht="15.75" customHeight="1" x14ac:dyDescent="0.25">
      <c r="A206" s="1" t="s">
        <v>412</v>
      </c>
      <c r="B206" s="1" t="s">
        <v>993</v>
      </c>
    </row>
    <row r="207" spans="1:2" ht="15.75" customHeight="1" x14ac:dyDescent="0.25">
      <c r="A207" s="1" t="s">
        <v>413</v>
      </c>
      <c r="B207" s="1" t="s">
        <v>994</v>
      </c>
    </row>
    <row r="208" spans="1:2" ht="15.75" customHeight="1" x14ac:dyDescent="0.25">
      <c r="A208" s="1" t="s">
        <v>995</v>
      </c>
      <c r="B208" s="1" t="s">
        <v>996</v>
      </c>
    </row>
    <row r="209" spans="1:2" ht="15.75" customHeight="1" x14ac:dyDescent="0.25">
      <c r="A209" s="1" t="s">
        <v>589</v>
      </c>
      <c r="B209" s="1" t="s">
        <v>997</v>
      </c>
    </row>
    <row r="210" spans="1:2" ht="15.75" customHeight="1" x14ac:dyDescent="0.25">
      <c r="A210" s="1" t="s">
        <v>998</v>
      </c>
      <c r="B210" s="1" t="s">
        <v>999</v>
      </c>
    </row>
    <row r="211" spans="1:2" ht="15.75" customHeight="1" x14ac:dyDescent="0.25">
      <c r="A211" s="1" t="s">
        <v>417</v>
      </c>
      <c r="B211" s="1" t="s">
        <v>1000</v>
      </c>
    </row>
    <row r="212" spans="1:2" ht="15.75" customHeight="1" x14ac:dyDescent="0.25">
      <c r="A212" s="1" t="s">
        <v>418</v>
      </c>
      <c r="B212" s="1" t="s">
        <v>1001</v>
      </c>
    </row>
    <row r="213" spans="1:2" ht="15.75" customHeight="1" x14ac:dyDescent="0.25">
      <c r="A213" s="1" t="s">
        <v>419</v>
      </c>
      <c r="B213" s="1" t="s">
        <v>1002</v>
      </c>
    </row>
    <row r="214" spans="1:2" ht="15.75" customHeight="1" x14ac:dyDescent="0.25">
      <c r="A214" s="1" t="s">
        <v>420</v>
      </c>
      <c r="B214" s="1" t="s">
        <v>1003</v>
      </c>
    </row>
    <row r="215" spans="1:2" ht="15.75" customHeight="1" x14ac:dyDescent="0.25">
      <c r="A215" s="1" t="s">
        <v>1004</v>
      </c>
      <c r="B215" s="1" t="s">
        <v>1005</v>
      </c>
    </row>
    <row r="216" spans="1:2" ht="15.75" customHeight="1" x14ac:dyDescent="0.25">
      <c r="A216" s="1" t="s">
        <v>669</v>
      </c>
      <c r="B216" s="1" t="s">
        <v>1006</v>
      </c>
    </row>
    <row r="217" spans="1:2" ht="15.75" customHeight="1" x14ac:dyDescent="0.25">
      <c r="A217" s="1" t="s">
        <v>1007</v>
      </c>
      <c r="B217" s="1" t="s">
        <v>1008</v>
      </c>
    </row>
    <row r="218" spans="1:2" ht="15.75" customHeight="1" x14ac:dyDescent="0.25">
      <c r="A218" s="1" t="s">
        <v>426</v>
      </c>
      <c r="B218" s="1" t="s">
        <v>1009</v>
      </c>
    </row>
    <row r="219" spans="1:2" ht="15.75" customHeight="1" x14ac:dyDescent="0.25">
      <c r="A219" s="1" t="s">
        <v>432</v>
      </c>
      <c r="B219" s="1" t="s">
        <v>1010</v>
      </c>
    </row>
    <row r="220" spans="1:2" ht="15.75" customHeight="1" x14ac:dyDescent="0.25">
      <c r="A220" s="1" t="s">
        <v>1011</v>
      </c>
      <c r="B220" s="1" t="s">
        <v>1012</v>
      </c>
    </row>
    <row r="221" spans="1:2" ht="15.75" customHeight="1" x14ac:dyDescent="0.25">
      <c r="A221" s="1" t="s">
        <v>1013</v>
      </c>
      <c r="B221" s="1" t="s">
        <v>1014</v>
      </c>
    </row>
    <row r="222" spans="1:2" ht="15.75" customHeight="1" x14ac:dyDescent="0.25">
      <c r="A222" s="1" t="s">
        <v>437</v>
      </c>
      <c r="B222" s="1" t="s">
        <v>1015</v>
      </c>
    </row>
    <row r="223" spans="1:2" ht="15.75" customHeight="1" x14ac:dyDescent="0.25">
      <c r="A223" s="1" t="s">
        <v>1016</v>
      </c>
      <c r="B223" s="1" t="s">
        <v>1017</v>
      </c>
    </row>
    <row r="224" spans="1:2" ht="15.75" customHeight="1" x14ac:dyDescent="0.25">
      <c r="A224" s="1" t="s">
        <v>1018</v>
      </c>
      <c r="B224" s="1" t="s">
        <v>1019</v>
      </c>
    </row>
    <row r="225" spans="1:2" ht="15.75" customHeight="1" x14ac:dyDescent="0.25">
      <c r="A225" s="1" t="s">
        <v>1020</v>
      </c>
      <c r="B225" s="1" t="s">
        <v>1021</v>
      </c>
    </row>
    <row r="226" spans="1:2" ht="15.75" customHeight="1" x14ac:dyDescent="0.25">
      <c r="A226" s="1" t="s">
        <v>1022</v>
      </c>
      <c r="B226" s="1" t="s">
        <v>1023</v>
      </c>
    </row>
    <row r="227" spans="1:2" ht="15.75" customHeight="1" x14ac:dyDescent="0.25">
      <c r="A227" s="1" t="s">
        <v>1024</v>
      </c>
      <c r="B227" s="1" t="s">
        <v>1025</v>
      </c>
    </row>
    <row r="228" spans="1:2" ht="15.75" customHeight="1" x14ac:dyDescent="0.25">
      <c r="A228" s="1" t="s">
        <v>443</v>
      </c>
      <c r="B228" s="1" t="s">
        <v>1026</v>
      </c>
    </row>
    <row r="229" spans="1:2" ht="15.75" customHeight="1" x14ac:dyDescent="0.25">
      <c r="A229" s="1" t="s">
        <v>1027</v>
      </c>
      <c r="B229" s="1" t="s">
        <v>1028</v>
      </c>
    </row>
    <row r="230" spans="1:2" ht="15.75" customHeight="1" x14ac:dyDescent="0.25">
      <c r="A230" s="1" t="s">
        <v>1029</v>
      </c>
      <c r="B230" s="1" t="s">
        <v>1030</v>
      </c>
    </row>
    <row r="231" spans="1:2" ht="15.75" customHeight="1" x14ac:dyDescent="0.25">
      <c r="A231" s="1" t="s">
        <v>566</v>
      </c>
      <c r="B231" s="1" t="s">
        <v>1031</v>
      </c>
    </row>
    <row r="232" spans="1:2" ht="15.75" customHeight="1" x14ac:dyDescent="0.25">
      <c r="A232" s="1" t="s">
        <v>1032</v>
      </c>
      <c r="B232" s="1" t="s">
        <v>1033</v>
      </c>
    </row>
    <row r="233" spans="1:2" ht="15.75" customHeight="1" x14ac:dyDescent="0.25">
      <c r="A233" s="1" t="s">
        <v>1034</v>
      </c>
      <c r="B233" s="1" t="s">
        <v>1035</v>
      </c>
    </row>
    <row r="234" spans="1:2" ht="15.75" customHeight="1" x14ac:dyDescent="0.25">
      <c r="A234" s="1" t="s">
        <v>594</v>
      </c>
      <c r="B234" s="1" t="s">
        <v>1036</v>
      </c>
    </row>
    <row r="235" spans="1:2" ht="15.75" customHeight="1" x14ac:dyDescent="0.25">
      <c r="A235" s="1" t="s">
        <v>598</v>
      </c>
      <c r="B235" s="1" t="s">
        <v>1037</v>
      </c>
    </row>
    <row r="236" spans="1:2" ht="15.75" customHeight="1" x14ac:dyDescent="0.25">
      <c r="A236" s="1" t="s">
        <v>475</v>
      </c>
      <c r="B236" s="1" t="s">
        <v>1038</v>
      </c>
    </row>
    <row r="237" spans="1:2" ht="15.75" customHeight="1" x14ac:dyDescent="0.25">
      <c r="A237" s="1" t="s">
        <v>476</v>
      </c>
      <c r="B237" s="1" t="s">
        <v>1039</v>
      </c>
    </row>
    <row r="238" spans="1:2" ht="15.75" customHeight="1" x14ac:dyDescent="0.25">
      <c r="A238" s="1" t="s">
        <v>1040</v>
      </c>
      <c r="B238" s="1" t="s">
        <v>1041</v>
      </c>
    </row>
    <row r="239" spans="1:2" ht="15.75" customHeight="1" x14ac:dyDescent="0.25">
      <c r="A239" s="1" t="s">
        <v>465</v>
      </c>
      <c r="B239" s="1" t="s">
        <v>1042</v>
      </c>
    </row>
    <row r="240" spans="1:2" ht="15.75" customHeight="1" x14ac:dyDescent="0.25">
      <c r="A240" s="1" t="s">
        <v>1043</v>
      </c>
      <c r="B240" s="1" t="s">
        <v>1044</v>
      </c>
    </row>
    <row r="241" spans="1:2" ht="15.75" customHeight="1" x14ac:dyDescent="0.25">
      <c r="A241" s="1" t="s">
        <v>1045</v>
      </c>
      <c r="B241" s="1" t="s">
        <v>1046</v>
      </c>
    </row>
    <row r="242" spans="1:2" ht="15.75" customHeight="1" x14ac:dyDescent="0.25">
      <c r="A242" s="1" t="s">
        <v>1047</v>
      </c>
      <c r="B242" s="1" t="s">
        <v>1048</v>
      </c>
    </row>
    <row r="243" spans="1:2" ht="15.75" customHeight="1" x14ac:dyDescent="0.25">
      <c r="A243" s="1" t="s">
        <v>482</v>
      </c>
      <c r="B243" s="1" t="s">
        <v>1049</v>
      </c>
    </row>
    <row r="244" spans="1:2" ht="15.75" customHeight="1" x14ac:dyDescent="0.25">
      <c r="A244" s="1" t="s">
        <v>1050</v>
      </c>
      <c r="B244" s="1" t="s">
        <v>1051</v>
      </c>
    </row>
    <row r="245" spans="1:2" ht="15.75" customHeight="1" x14ac:dyDescent="0.25">
      <c r="A245" s="1" t="s">
        <v>1052</v>
      </c>
      <c r="B245" s="1" t="s">
        <v>1053</v>
      </c>
    </row>
    <row r="246" spans="1:2" ht="15.75" customHeight="1" x14ac:dyDescent="0.25">
      <c r="A246" s="1" t="s">
        <v>477</v>
      </c>
      <c r="B246" s="1" t="s">
        <v>1054</v>
      </c>
    </row>
    <row r="247" spans="1:2" ht="15.75" customHeight="1" x14ac:dyDescent="0.25">
      <c r="A247" s="1" t="s">
        <v>1055</v>
      </c>
      <c r="B247" s="1" t="s">
        <v>1056</v>
      </c>
    </row>
    <row r="248" spans="1:2" ht="15.75" customHeight="1" x14ac:dyDescent="0.25">
      <c r="A248" s="1" t="s">
        <v>479</v>
      </c>
      <c r="B248" s="1" t="s">
        <v>1057</v>
      </c>
    </row>
    <row r="249" spans="1:2" ht="15.75" customHeight="1" x14ac:dyDescent="0.25">
      <c r="A249" s="1" t="s">
        <v>480</v>
      </c>
      <c r="B249" s="1" t="s">
        <v>1058</v>
      </c>
    </row>
    <row r="250" spans="1:2" ht="15.75" customHeight="1" x14ac:dyDescent="0.25">
      <c r="A250" s="1" t="s">
        <v>1059</v>
      </c>
      <c r="B250" s="1" t="s">
        <v>1060</v>
      </c>
    </row>
    <row r="251" spans="1:2" ht="15.75" customHeight="1" x14ac:dyDescent="0.25">
      <c r="A251" s="1" t="s">
        <v>486</v>
      </c>
      <c r="B251" s="1" t="s">
        <v>1061</v>
      </c>
    </row>
    <row r="252" spans="1:2" ht="15.75" customHeight="1" x14ac:dyDescent="0.25">
      <c r="A252" s="1" t="s">
        <v>1062</v>
      </c>
      <c r="B252" s="1" t="s">
        <v>1063</v>
      </c>
    </row>
    <row r="253" spans="1:2" ht="15.75" customHeight="1" x14ac:dyDescent="0.25">
      <c r="A253" s="1" t="s">
        <v>1064</v>
      </c>
      <c r="B253" s="1" t="s">
        <v>1065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Stocklist Hoogenraad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</dc:creator>
  <cp:lastModifiedBy>8570p</cp:lastModifiedBy>
  <cp:lastPrinted>2021-12-06T11:54:41Z</cp:lastPrinted>
  <dcterms:created xsi:type="dcterms:W3CDTF">2015-07-31T07:46:40Z</dcterms:created>
  <dcterms:modified xsi:type="dcterms:W3CDTF">2022-05-31T16:14:54Z</dcterms:modified>
</cp:coreProperties>
</file>